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9" i="1"/>
  <c r="C44"/>
  <c r="E38"/>
  <c r="E37" s="1"/>
  <c r="C30" l="1"/>
  <c r="F38"/>
  <c r="F37" s="1"/>
  <c r="G38"/>
  <c r="G37" s="1"/>
  <c r="D38"/>
  <c r="D37" s="1"/>
  <c r="C37" s="1"/>
  <c r="C40"/>
  <c r="C41"/>
  <c r="C42"/>
  <c r="G29"/>
  <c r="F29"/>
  <c r="E29"/>
  <c r="D29"/>
  <c r="D15"/>
  <c r="D14" s="1"/>
  <c r="E15"/>
  <c r="E14" s="1"/>
  <c r="F15"/>
  <c r="F14" s="1"/>
  <c r="G15"/>
  <c r="G14" s="1"/>
  <c r="C16"/>
  <c r="C17"/>
  <c r="C18"/>
  <c r="C19"/>
  <c r="C20"/>
  <c r="C21"/>
  <c r="C22"/>
  <c r="C23"/>
  <c r="D50"/>
  <c r="E50"/>
  <c r="F50"/>
  <c r="G50"/>
  <c r="C52"/>
  <c r="C51"/>
  <c r="D47"/>
  <c r="E47"/>
  <c r="F47"/>
  <c r="G47"/>
  <c r="C49"/>
  <c r="C48"/>
  <c r="C45"/>
  <c r="C46"/>
  <c r="D35"/>
  <c r="E35"/>
  <c r="F35"/>
  <c r="G35"/>
  <c r="C36"/>
  <c r="C35" s="1"/>
  <c r="D31"/>
  <c r="E31"/>
  <c r="F31"/>
  <c r="G31"/>
  <c r="C33"/>
  <c r="C34"/>
  <c r="C32"/>
  <c r="D27"/>
  <c r="E27"/>
  <c r="F27"/>
  <c r="G27"/>
  <c r="C28"/>
  <c r="C27" s="1"/>
  <c r="C43"/>
  <c r="D25"/>
  <c r="E25"/>
  <c r="F25"/>
  <c r="G25"/>
  <c r="C26"/>
  <c r="C25" s="1"/>
  <c r="G13" l="1"/>
  <c r="E13"/>
  <c r="F13"/>
  <c r="D13"/>
  <c r="C38"/>
  <c r="C15"/>
  <c r="C14" s="1"/>
  <c r="C47"/>
  <c r="C50"/>
  <c r="C31"/>
  <c r="C29"/>
  <c r="C13" l="1"/>
</calcChain>
</file>

<file path=xl/sharedStrings.xml><?xml version="1.0" encoding="utf-8"?>
<sst xmlns="http://schemas.openxmlformats.org/spreadsheetml/2006/main" count="134" uniqueCount="131">
  <si>
    <t>МЕСТНАЯ АДМИНИСТРАЦИЯ</t>
  </si>
  <si>
    <t>ВНУТРИГОРОДСКОГО МУНИЦИПАЛЬНОГО ОБРАЗОВАНИЯ САНКТ-ПЕТЕРБУРГА</t>
  </si>
  <si>
    <t>МУНИЦИПАЛЬНЫЙ ОКРУГ № 75</t>
  </si>
  <si>
    <t>Приложение</t>
  </si>
  <si>
    <t>к постановлению МА МО № 75</t>
  </si>
  <si>
    <t>ВНУТРИГОРОДСКОГО МУНИЦИПАЛЬНОГО ОБРАЗОВАНИЯ САНКТ-ПЕТЕРБУРГА МУНИЦИПАЛЬНЫЙ ОКРУГ № 75</t>
  </si>
  <si>
    <t>№ п/п</t>
  </si>
  <si>
    <t>Наименование статьи</t>
  </si>
  <si>
    <t>Сумма, руб.</t>
  </si>
  <si>
    <t>Год</t>
  </si>
  <si>
    <t>1 кв.</t>
  </si>
  <si>
    <t>2 кв.</t>
  </si>
  <si>
    <t>3 кв.</t>
  </si>
  <si>
    <t>4 кв.</t>
  </si>
  <si>
    <t>Благоустройство внутридворовых и придомовых территорий</t>
  </si>
  <si>
    <t>1.</t>
  </si>
  <si>
    <r>
      <t xml:space="preserve">Текущий ремонт асфальтового покрытия                                                 </t>
    </r>
    <r>
      <rPr>
        <i/>
        <sz val="10"/>
        <color theme="1"/>
        <rFont val="Times New Roman"/>
        <family val="1"/>
        <charset val="204"/>
      </rPr>
      <t>0503 6000101 226</t>
    </r>
  </si>
  <si>
    <t>1.1.</t>
  </si>
  <si>
    <t>Набивные дорожки, всего</t>
  </si>
  <si>
    <t>2.</t>
  </si>
  <si>
    <t>2.1.</t>
  </si>
  <si>
    <t>Установка скамеек и урн,  вазонов</t>
  </si>
  <si>
    <r>
      <t xml:space="preserve">Установка и содержание малых архитектурных форм, уличной мебели и хозяйственно-бытового оборудования                                                       </t>
    </r>
    <r>
      <rPr>
        <i/>
        <sz val="10"/>
        <rFont val="Times New Roman"/>
        <family val="1"/>
        <charset val="204"/>
      </rPr>
      <t>0503 6000104 310</t>
    </r>
  </si>
  <si>
    <t>3.</t>
  </si>
  <si>
    <t>3.1.</t>
  </si>
  <si>
    <t>4.</t>
  </si>
  <si>
    <t>4.1.</t>
  </si>
  <si>
    <t>Завоз песка на детские площадки</t>
  </si>
  <si>
    <t>Тех.контроль</t>
  </si>
  <si>
    <t>Уборка территорий, водных акваторий, тупиков и проездов</t>
  </si>
  <si>
    <t xml:space="preserve">Муниципальная целевая программа по профилактике дорожного травматизма </t>
  </si>
  <si>
    <t>5.</t>
  </si>
  <si>
    <t>5.1.</t>
  </si>
  <si>
    <t>6.</t>
  </si>
  <si>
    <t>6.1.</t>
  </si>
  <si>
    <t>7.</t>
  </si>
  <si>
    <t>7.1.</t>
  </si>
  <si>
    <t>8.</t>
  </si>
  <si>
    <t>8.1.</t>
  </si>
  <si>
    <t>9.</t>
  </si>
  <si>
    <t>9.1.</t>
  </si>
  <si>
    <r>
      <t xml:space="preserve">Установка искусственных неровностей                                                      </t>
    </r>
    <r>
      <rPr>
        <i/>
        <sz val="10"/>
        <rFont val="Times New Roman"/>
        <family val="1"/>
        <charset val="204"/>
      </rPr>
      <t>0503 7950100 310</t>
    </r>
  </si>
  <si>
    <r>
      <t xml:space="preserve">Демонтаж  </t>
    </r>
    <r>
      <rPr>
        <b/>
        <i/>
        <sz val="10"/>
        <rFont val="Times New Roman"/>
        <family val="1"/>
        <charset val="204"/>
      </rPr>
      <t xml:space="preserve">                                                                                                        </t>
    </r>
    <r>
      <rPr>
        <i/>
        <sz val="10"/>
        <rFont val="Times New Roman"/>
        <family val="1"/>
        <charset val="204"/>
      </rPr>
      <t>0503 7950100 226</t>
    </r>
  </si>
  <si>
    <r>
      <t xml:space="preserve">Посадка деревьев и кустарников                                                                  </t>
    </r>
    <r>
      <rPr>
        <i/>
        <sz val="10"/>
        <rFont val="Times New Roman"/>
        <family val="1"/>
        <charset val="204"/>
      </rPr>
      <t>0503 6000301 340</t>
    </r>
  </si>
  <si>
    <t>ул. М.Бухарестская, д.3, корп.1 (асфальт, тротуар)</t>
  </si>
  <si>
    <t>ул. М.Балканская, д.62 - ул. М.Карпатская, д.25 (асфальт)</t>
  </si>
  <si>
    <t>ул. Бухарестская, д.152, корп.2 (экопарковка)</t>
  </si>
  <si>
    <t>Дунайский пр., д.51, корп.2 (асфальт, уширение)</t>
  </si>
  <si>
    <t>ул. О.Дундича, д.35, корп.3 (асфальт, экопарковка)</t>
  </si>
  <si>
    <t>ул. Я.Гашека, д.26, корп.1 (тренажеры, навес)</t>
  </si>
  <si>
    <t>ул. Димитрова, д.29, корп.1 (зона отдыха)</t>
  </si>
  <si>
    <t>ул. О.Дундича, д.35, корп.1 (тренажеры, навес)</t>
  </si>
  <si>
    <t>ул. М.Карпатская, д.17 (дет.площадка)</t>
  </si>
  <si>
    <t>Моравский пер., д.3, корп.3 (дет.площадка)</t>
  </si>
  <si>
    <t>Моравский пер., д.3, корп.1 (дет.площадка)</t>
  </si>
  <si>
    <t>ул. Бухарестская, д.112 (асфальт, экопарковка)</t>
  </si>
  <si>
    <t>ул. Бухарестская, д.116 (дорожка, асфальт)</t>
  </si>
  <si>
    <t>ул. О.Дундича, д.39 (асфальт)</t>
  </si>
  <si>
    <t>1.1.2.</t>
  </si>
  <si>
    <t>1.1.3.</t>
  </si>
  <si>
    <t>1.1.5.</t>
  </si>
  <si>
    <t>1.1.7.</t>
  </si>
  <si>
    <t>1.1.8.</t>
  </si>
  <si>
    <t>1.1.9.</t>
  </si>
  <si>
    <r>
      <t xml:space="preserve">Ликвидация свалок                                                                                           </t>
    </r>
    <r>
      <rPr>
        <i/>
        <sz val="10"/>
        <rFont val="Times New Roman"/>
        <family val="1"/>
        <charset val="204"/>
      </rPr>
      <t>0503 6000203 225</t>
    </r>
  </si>
  <si>
    <r>
      <t>Уборка водных акваторий</t>
    </r>
    <r>
      <rPr>
        <b/>
        <i/>
        <sz val="10"/>
        <rFont val="Times New Roman"/>
        <family val="1"/>
        <charset val="204"/>
      </rPr>
      <t xml:space="preserve">                                                                             </t>
    </r>
    <r>
      <rPr>
        <i/>
        <sz val="10"/>
        <rFont val="Times New Roman"/>
        <family val="1"/>
        <charset val="204"/>
      </rPr>
      <t>0503 6000204 226</t>
    </r>
  </si>
  <si>
    <t>Устройство набивных дорожек</t>
  </si>
  <si>
    <r>
      <t xml:space="preserve">Проведение смотров-конкурсов по озеленению среди жителей          </t>
    </r>
    <r>
      <rPr>
        <i/>
        <sz val="10"/>
        <rFont val="Times New Roman"/>
        <family val="1"/>
        <charset val="204"/>
      </rPr>
      <t>0503 6000301 290</t>
    </r>
  </si>
  <si>
    <r>
      <t xml:space="preserve">Завоз земли по заявкам жителей                                                                   </t>
    </r>
    <r>
      <rPr>
        <i/>
        <sz val="10"/>
        <rFont val="Times New Roman"/>
        <family val="1"/>
        <charset val="204"/>
      </rPr>
      <t>0503 6000301 226</t>
    </r>
  </si>
  <si>
    <t xml:space="preserve">Проведение санитарных рубок, удаление аварийных, больных деревьев и кустарников                                                                 </t>
  </si>
  <si>
    <r>
      <t xml:space="preserve">Снос деревьев и кустарников                                                                        </t>
    </r>
    <r>
      <rPr>
        <i/>
        <sz val="10"/>
        <rFont val="Times New Roman"/>
        <family val="1"/>
        <charset val="204"/>
      </rPr>
      <t>0503 6000304 226</t>
    </r>
  </si>
  <si>
    <t>Создание зон отдыха, в том числе обустройство, содержание и уборка территорий детских площадок</t>
  </si>
  <si>
    <r>
      <t xml:space="preserve">Содержание спортивных (хоккейных) площадок                                    </t>
    </r>
    <r>
      <rPr>
        <i/>
        <sz val="10"/>
        <color theme="1"/>
        <rFont val="Times New Roman"/>
        <family val="1"/>
        <charset val="204"/>
      </rPr>
      <t>0503 6000402 226</t>
    </r>
  </si>
  <si>
    <r>
      <t xml:space="preserve">Содержание спортивных (хоккейных) площадок                                     </t>
    </r>
    <r>
      <rPr>
        <i/>
        <sz val="10"/>
        <color theme="1"/>
        <rFont val="Times New Roman"/>
        <family val="1"/>
        <charset val="204"/>
      </rPr>
      <t>0503 6000402 225</t>
    </r>
  </si>
  <si>
    <t>8.2.</t>
  </si>
  <si>
    <t>9.2.</t>
  </si>
  <si>
    <t>Текущий ремонт придомовых территорий и дворовых территорий, включая проезды и въезды, пешеходные дорожки</t>
  </si>
  <si>
    <t xml:space="preserve">Ликвидация несанкционированных свалок бытовых отходов, мусора           </t>
  </si>
  <si>
    <t xml:space="preserve">Озеленение территорий зеленых насаждений внутриквартального озеленения </t>
  </si>
  <si>
    <t xml:space="preserve">Обустройство, содержание и уборка территорий спортивных площадок </t>
  </si>
  <si>
    <t>ул. Бухарестская, д.114 (пешеходная дорожка, асфальт)</t>
  </si>
  <si>
    <t>ул. М.Балканская, д.60, корп.1 (уширение, асфальт)</t>
  </si>
  <si>
    <t>ул. М.Бухарестская, д.9 (уширение)</t>
  </si>
  <si>
    <t>ул. Бухарестская, д.122, 124 (асфальт, экопарковка)</t>
  </si>
  <si>
    <t>ул. М.Балканская, д.60, корп.1 (пешеходная дорожка)</t>
  </si>
  <si>
    <t>ул. Я.Гашека, д.26, корп.1 (уширение)</t>
  </si>
  <si>
    <t>ул. О.Дундича, д.35, корп.1 (асфальт)</t>
  </si>
  <si>
    <t>ул. Бухарестская, д.144 (пешеходная зона)</t>
  </si>
  <si>
    <t>ул. М.Бухарестская, д.11/60 (реконструкция)</t>
  </si>
  <si>
    <t xml:space="preserve">Покраска газонных ограждений м.п.                          </t>
  </si>
  <si>
    <t xml:space="preserve">Установка  газонных ограждений, всего м.п.            </t>
  </si>
  <si>
    <t xml:space="preserve">Завоз земли по заявкам жителей                  </t>
  </si>
  <si>
    <t xml:space="preserve">Посадка деревьев и кустарников                                  </t>
  </si>
  <si>
    <t xml:space="preserve">Проведение смотров-конкурсов по озеленению среди жителей     </t>
  </si>
  <si>
    <t xml:space="preserve">Снос деревьев и кустарников                                                                        </t>
  </si>
  <si>
    <t xml:space="preserve">Текущий ремонт асфальтового покрытия                    </t>
  </si>
  <si>
    <t xml:space="preserve">Обустройство и содержание детских  площадок              </t>
  </si>
  <si>
    <t xml:space="preserve">Ремонт и покраска детского оборудования              </t>
  </si>
  <si>
    <t xml:space="preserve">Дооборудование детских площадок               </t>
  </si>
  <si>
    <t>Завоз песка на детские площадки*</t>
  </si>
  <si>
    <t>* - ул. М.Балканская, д.60; ул. Бухарестская, д.112; ул. Бухарестская, д.116; ул. Бухарестская, д.120; ул. Бухарестская, д.124/56; ул. Бухарестская, д.130; ул. Бухарестская, д.152/2; ул. М.Бухаресткая, д.7; ул. М.Бухаресткая, д.11/60; ул. М.Бухаресткая, д.3; ул. М.Бухаресткая, д.9; ул. Димитрова, д.29; ул. Димитрова, д.31; Дунайский пр., д.51/2; Дунайский пр., д.58/1; ул. М.Карпатская, д.13; Моравский пер., д.7/1; Моравский пер., д.3/1; ул. О.Дундича, д.39; ул. О.Дундича, д. 36/1; ул. О.Дундича, д.36/3; ул. Я.Гашека, д.24; ул. Я.Гашека, д.26; ул. Я.Гашека, д.30/5</t>
  </si>
  <si>
    <r>
      <t xml:space="preserve">Обустройство и содержание детских  площадок                                    </t>
    </r>
    <r>
      <rPr>
        <i/>
        <sz val="10"/>
        <color theme="1"/>
        <rFont val="Times New Roman"/>
        <family val="1"/>
        <charset val="204"/>
      </rPr>
      <t>0503 6000401 226</t>
    </r>
  </si>
  <si>
    <r>
      <t xml:space="preserve">Ремонт и покраска детского оборудования                                              </t>
    </r>
    <r>
      <rPr>
        <i/>
        <sz val="10"/>
        <color theme="1"/>
        <rFont val="Times New Roman"/>
        <family val="1"/>
        <charset val="204"/>
      </rPr>
      <t>0503 6000401 225</t>
    </r>
  </si>
  <si>
    <r>
      <t xml:space="preserve">Дооборудование детских площадок                                                           </t>
    </r>
    <r>
      <rPr>
        <i/>
        <sz val="10"/>
        <color theme="1"/>
        <rFont val="Times New Roman"/>
        <family val="1"/>
        <charset val="204"/>
      </rPr>
      <t>0503 6000401 310</t>
    </r>
  </si>
  <si>
    <t>БЛАГОУСТРОЙСТВА ТЕРРИТОРИИ на 2014 год</t>
  </si>
  <si>
    <t>Дунайский пр., д. 58</t>
  </si>
  <si>
    <t>ул. М.Бухарестская, д. 9 (11/60)</t>
  </si>
  <si>
    <t>ул. М. Бухарестская, д. 5</t>
  </si>
  <si>
    <t>ул. М. Карпатская, д. 13</t>
  </si>
  <si>
    <t>ул. М. Карпатская, д. 21</t>
  </si>
  <si>
    <t>Моравский пер., д. 3, к. 3</t>
  </si>
  <si>
    <t>ул. О. Дундича, д. 36, к. 3</t>
  </si>
  <si>
    <t>ул. Я. Гашека, д. 30/5</t>
  </si>
  <si>
    <t>ул. М. Бухарестская, д. 10</t>
  </si>
  <si>
    <t>Моравский пер., д. 7/7</t>
  </si>
  <si>
    <t>ул. О.Дундича, д. 35, к. 1</t>
  </si>
  <si>
    <t>1.1.1.</t>
  </si>
  <si>
    <t>1.1.4.</t>
  </si>
  <si>
    <t>1.1.6.</t>
  </si>
  <si>
    <t>5.2.</t>
  </si>
  <si>
    <t>5.3.</t>
  </si>
  <si>
    <t>7.1.1.</t>
  </si>
  <si>
    <t>7.1.2.</t>
  </si>
  <si>
    <t>7.1.3.</t>
  </si>
  <si>
    <t>7.1.4.</t>
  </si>
  <si>
    <t>7.1.5.</t>
  </si>
  <si>
    <t>7.1.6.</t>
  </si>
  <si>
    <t>7.2.</t>
  </si>
  <si>
    <t>7.3.</t>
  </si>
  <si>
    <t>ЦЕЛЕВАЯ ПРОГРАММА</t>
  </si>
  <si>
    <t>от 18.11.2013 № 109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</si>
</sst>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/>
    <xf numFmtId="0" fontId="5" fillId="0" borderId="3" xfId="0" applyFont="1" applyBorder="1"/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16" fontId="2" fillId="0" borderId="3" xfId="0" applyNumberFormat="1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justify"/>
    </xf>
    <xf numFmtId="164" fontId="2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wrapText="1"/>
    </xf>
    <xf numFmtId="0" fontId="3" fillId="2" borderId="3" xfId="0" applyFont="1" applyFill="1" applyBorder="1"/>
    <xf numFmtId="164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wrapText="1"/>
    </xf>
    <xf numFmtId="164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wrapText="1"/>
    </xf>
    <xf numFmtId="164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vertical="top" wrapText="1"/>
    </xf>
    <xf numFmtId="0" fontId="6" fillId="2" borderId="3" xfId="0" applyFont="1" applyFill="1" applyBorder="1"/>
    <xf numFmtId="164" fontId="6" fillId="2" borderId="3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164" fontId="5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0" xfId="0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3933825</xdr:colOff>
      <xdr:row>0</xdr:row>
      <xdr:rowOff>95250</xdr:rowOff>
    </xdr:from>
    <xdr:to>
      <xdr:col>1</xdr:col>
      <xdr:colOff>4600575</xdr:colOff>
      <xdr:row>0</xdr:row>
      <xdr:rowOff>685800</xdr:rowOff>
    </xdr:to>
    <xdr:pic>
      <xdr:nvPicPr>
        <xdr:cNvPr id="1025" name="Picture 1" descr="75MO_ger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43425" y="95250"/>
          <a:ext cx="6667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5"/>
  <sheetViews>
    <sheetView tabSelected="1" topLeftCell="A22" workbookViewId="0">
      <selection activeCell="C45" sqref="C45"/>
    </sheetView>
  </sheetViews>
  <sheetFormatPr defaultRowHeight="15"/>
  <cols>
    <col min="2" max="2" width="70.28515625" customWidth="1"/>
    <col min="3" max="3" width="13.140625" customWidth="1"/>
    <col min="4" max="4" width="13.28515625" customWidth="1"/>
    <col min="5" max="5" width="12.28515625" customWidth="1"/>
    <col min="6" max="6" width="13.28515625" customWidth="1"/>
    <col min="7" max="7" width="12.42578125" customWidth="1"/>
    <col min="9" max="9" width="15.85546875" customWidth="1"/>
  </cols>
  <sheetData>
    <row r="1" spans="1:9" ht="57" customHeight="1">
      <c r="A1" s="40"/>
      <c r="B1" s="40"/>
      <c r="C1" s="40"/>
      <c r="D1" s="40"/>
      <c r="E1" s="40"/>
      <c r="F1" s="40"/>
      <c r="G1" s="40"/>
    </row>
    <row r="2" spans="1:9">
      <c r="A2" s="41" t="s">
        <v>0</v>
      </c>
      <c r="B2" s="41"/>
      <c r="C2" s="41"/>
      <c r="D2" s="41"/>
      <c r="E2" s="41"/>
      <c r="F2" s="41"/>
      <c r="G2" s="41"/>
    </row>
    <row r="3" spans="1:9">
      <c r="A3" s="42" t="s">
        <v>1</v>
      </c>
      <c r="B3" s="42"/>
      <c r="C3" s="42"/>
      <c r="D3" s="42"/>
      <c r="E3" s="42"/>
      <c r="F3" s="42"/>
      <c r="G3" s="42"/>
    </row>
    <row r="4" spans="1:9" ht="15.75" thickBot="1">
      <c r="A4" s="43" t="s">
        <v>2</v>
      </c>
      <c r="B4" s="43"/>
      <c r="C4" s="43"/>
      <c r="D4" s="43"/>
      <c r="E4" s="43"/>
      <c r="F4" s="43"/>
      <c r="G4" s="43"/>
    </row>
    <row r="5" spans="1:9" ht="12.75" customHeight="1">
      <c r="A5" s="44" t="s">
        <v>3</v>
      </c>
      <c r="B5" s="44"/>
      <c r="C5" s="44"/>
      <c r="D5" s="44"/>
      <c r="E5" s="44"/>
      <c r="F5" s="44"/>
      <c r="G5" s="44"/>
    </row>
    <row r="6" spans="1:9" ht="12" customHeight="1">
      <c r="A6" s="39" t="s">
        <v>4</v>
      </c>
      <c r="B6" s="39"/>
      <c r="C6" s="39"/>
      <c r="D6" s="39"/>
      <c r="E6" s="39"/>
      <c r="F6" s="39"/>
      <c r="G6" s="39"/>
    </row>
    <row r="7" spans="1:9" ht="12" customHeight="1">
      <c r="A7" s="45" t="s">
        <v>130</v>
      </c>
      <c r="B7" s="45"/>
      <c r="C7" s="45"/>
      <c r="D7" s="45"/>
      <c r="E7" s="45"/>
      <c r="F7" s="45"/>
      <c r="G7" s="45"/>
    </row>
    <row r="8" spans="1:9">
      <c r="A8" s="41" t="s">
        <v>129</v>
      </c>
      <c r="B8" s="41"/>
      <c r="C8" s="41"/>
      <c r="D8" s="41"/>
      <c r="E8" s="41"/>
      <c r="F8" s="41"/>
      <c r="G8" s="41"/>
    </row>
    <row r="9" spans="1:9">
      <c r="A9" s="41" t="s">
        <v>5</v>
      </c>
      <c r="B9" s="41"/>
      <c r="C9" s="41"/>
      <c r="D9" s="41"/>
      <c r="E9" s="41"/>
      <c r="F9" s="41"/>
      <c r="G9" s="41"/>
    </row>
    <row r="10" spans="1:9">
      <c r="A10" s="41" t="s">
        <v>104</v>
      </c>
      <c r="B10" s="41"/>
      <c r="C10" s="41"/>
      <c r="D10" s="41"/>
      <c r="E10" s="41"/>
      <c r="F10" s="41"/>
      <c r="G10" s="41"/>
    </row>
    <row r="11" spans="1:9" ht="12" customHeight="1">
      <c r="A11" s="46" t="s">
        <v>6</v>
      </c>
      <c r="B11" s="46" t="s">
        <v>7</v>
      </c>
      <c r="C11" s="47" t="s">
        <v>8</v>
      </c>
      <c r="D11" s="47"/>
      <c r="E11" s="47"/>
      <c r="F11" s="47"/>
      <c r="G11" s="47"/>
    </row>
    <row r="12" spans="1:9" ht="12" customHeight="1">
      <c r="A12" s="46"/>
      <c r="B12" s="46"/>
      <c r="C12" s="4" t="s">
        <v>9</v>
      </c>
      <c r="D12" s="4" t="s">
        <v>10</v>
      </c>
      <c r="E12" s="4" t="s">
        <v>11</v>
      </c>
      <c r="F12" s="4" t="s">
        <v>12</v>
      </c>
      <c r="G12" s="4" t="s">
        <v>13</v>
      </c>
    </row>
    <row r="13" spans="1:9">
      <c r="A13" s="5"/>
      <c r="B13" s="6" t="s">
        <v>14</v>
      </c>
      <c r="C13" s="34">
        <f>D13+E13+F13+G13</f>
        <v>38198598</v>
      </c>
      <c r="D13" s="34">
        <f>D14+D25+D27+D29+D31+D35+D37+D47+D50</f>
        <v>500000</v>
      </c>
      <c r="E13" s="34">
        <f>E14+E25+E27+E29+E31+E35+E37+E47+E50</f>
        <v>36258598</v>
      </c>
      <c r="F13" s="34">
        <f>F14+F25+F27+F29+F31+F35+F37+F47+F50</f>
        <v>640000</v>
      </c>
      <c r="G13" s="34">
        <f>G14+G25+G27+G29+G31+G35+G37+G47+G50</f>
        <v>800000</v>
      </c>
      <c r="I13" s="31"/>
    </row>
    <row r="14" spans="1:9" ht="26.25">
      <c r="A14" s="18" t="s">
        <v>15</v>
      </c>
      <c r="B14" s="19" t="s">
        <v>76</v>
      </c>
      <c r="C14" s="24">
        <f>C15</f>
        <v>18774786</v>
      </c>
      <c r="D14" s="24">
        <f>D15</f>
        <v>0</v>
      </c>
      <c r="E14" s="24">
        <f>E15</f>
        <v>18774786</v>
      </c>
      <c r="F14" s="24">
        <f>F15</f>
        <v>0</v>
      </c>
      <c r="G14" s="24">
        <f>G15</f>
        <v>0</v>
      </c>
    </row>
    <row r="15" spans="1:9" ht="14.25" customHeight="1">
      <c r="A15" s="4" t="s">
        <v>17</v>
      </c>
      <c r="B15" s="7" t="s">
        <v>16</v>
      </c>
      <c r="C15" s="16">
        <f>SUM(C16:C24)</f>
        <v>18774786</v>
      </c>
      <c r="D15" s="16">
        <f>SUM(D16:D24)</f>
        <v>0</v>
      </c>
      <c r="E15" s="16">
        <f>SUM(E16:E24)</f>
        <v>18774786</v>
      </c>
      <c r="F15" s="16">
        <f>SUM(F16:F24)</f>
        <v>0</v>
      </c>
      <c r="G15" s="16">
        <f>SUM(G16:G24)</f>
        <v>0</v>
      </c>
    </row>
    <row r="16" spans="1:9">
      <c r="A16" s="3" t="s">
        <v>116</v>
      </c>
      <c r="B16" s="5" t="s">
        <v>105</v>
      </c>
      <c r="C16" s="15">
        <f t="shared" ref="C16:C23" si="0">D16+E16+F16+G16</f>
        <v>4316944</v>
      </c>
      <c r="D16" s="15">
        <v>0</v>
      </c>
      <c r="E16" s="15">
        <v>4316944</v>
      </c>
      <c r="F16" s="15">
        <v>0</v>
      </c>
      <c r="G16" s="15">
        <v>0</v>
      </c>
    </row>
    <row r="17" spans="1:9">
      <c r="A17" s="3" t="s">
        <v>58</v>
      </c>
      <c r="B17" s="5" t="s">
        <v>106</v>
      </c>
      <c r="C17" s="15">
        <f t="shared" si="0"/>
        <v>2264512</v>
      </c>
      <c r="D17" s="15">
        <v>0</v>
      </c>
      <c r="E17" s="15">
        <v>2264512</v>
      </c>
      <c r="F17" s="15">
        <v>0</v>
      </c>
      <c r="G17" s="15">
        <v>0</v>
      </c>
    </row>
    <row r="18" spans="1:9">
      <c r="A18" s="3" t="s">
        <v>59</v>
      </c>
      <c r="B18" s="5" t="s">
        <v>108</v>
      </c>
      <c r="C18" s="15">
        <f t="shared" si="0"/>
        <v>845305</v>
      </c>
      <c r="D18" s="15">
        <v>0</v>
      </c>
      <c r="E18" s="15">
        <v>845305</v>
      </c>
      <c r="F18" s="15">
        <v>0</v>
      </c>
      <c r="G18" s="15">
        <v>0</v>
      </c>
      <c r="I18" s="31"/>
    </row>
    <row r="19" spans="1:9">
      <c r="A19" s="3" t="s">
        <v>117</v>
      </c>
      <c r="B19" s="5" t="s">
        <v>109</v>
      </c>
      <c r="C19" s="15">
        <f t="shared" si="0"/>
        <v>1467620</v>
      </c>
      <c r="D19" s="15">
        <v>0</v>
      </c>
      <c r="E19" s="15">
        <v>1467620</v>
      </c>
      <c r="F19" s="15">
        <v>0</v>
      </c>
      <c r="G19" s="15">
        <v>0</v>
      </c>
    </row>
    <row r="20" spans="1:9">
      <c r="A20" s="3" t="s">
        <v>60</v>
      </c>
      <c r="B20" s="5" t="s">
        <v>110</v>
      </c>
      <c r="C20" s="15">
        <f t="shared" si="0"/>
        <v>1468078</v>
      </c>
      <c r="D20" s="15">
        <v>0</v>
      </c>
      <c r="E20" s="15">
        <v>1468078</v>
      </c>
      <c r="F20" s="15">
        <v>0</v>
      </c>
      <c r="G20" s="15">
        <v>0</v>
      </c>
    </row>
    <row r="21" spans="1:9">
      <c r="A21" s="3" t="s">
        <v>118</v>
      </c>
      <c r="B21" s="5" t="s">
        <v>111</v>
      </c>
      <c r="C21" s="15">
        <f t="shared" si="0"/>
        <v>878109</v>
      </c>
      <c r="D21" s="15">
        <v>0</v>
      </c>
      <c r="E21" s="15">
        <v>878109</v>
      </c>
      <c r="F21" s="15">
        <v>0</v>
      </c>
      <c r="G21" s="15">
        <v>0</v>
      </c>
    </row>
    <row r="22" spans="1:9">
      <c r="A22" s="3" t="s">
        <v>61</v>
      </c>
      <c r="B22" s="5" t="s">
        <v>112</v>
      </c>
      <c r="C22" s="15">
        <f t="shared" si="0"/>
        <v>4202485</v>
      </c>
      <c r="D22" s="15">
        <v>0</v>
      </c>
      <c r="E22" s="15">
        <v>4202485</v>
      </c>
      <c r="F22" s="15">
        <v>0</v>
      </c>
      <c r="G22" s="15">
        <v>0</v>
      </c>
    </row>
    <row r="23" spans="1:9">
      <c r="A23" s="3" t="s">
        <v>62</v>
      </c>
      <c r="B23" s="5" t="s">
        <v>113</v>
      </c>
      <c r="C23" s="15">
        <f t="shared" si="0"/>
        <v>3075733</v>
      </c>
      <c r="D23" s="15">
        <v>0</v>
      </c>
      <c r="E23" s="15">
        <v>3075733</v>
      </c>
      <c r="F23" s="15">
        <v>0</v>
      </c>
      <c r="G23" s="15">
        <v>0</v>
      </c>
    </row>
    <row r="24" spans="1:9">
      <c r="A24" s="3" t="s">
        <v>63</v>
      </c>
      <c r="B24" s="5" t="s">
        <v>28</v>
      </c>
      <c r="C24" s="15">
        <v>256000</v>
      </c>
      <c r="D24" s="15">
        <v>0</v>
      </c>
      <c r="E24" s="15">
        <v>256000</v>
      </c>
      <c r="F24" s="15">
        <v>0</v>
      </c>
      <c r="G24" s="15">
        <v>0</v>
      </c>
    </row>
    <row r="25" spans="1:9" ht="26.25" customHeight="1">
      <c r="A25" s="22" t="s">
        <v>19</v>
      </c>
      <c r="B25" s="23" t="s">
        <v>22</v>
      </c>
      <c r="C25" s="24">
        <f>C26</f>
        <v>400000</v>
      </c>
      <c r="D25" s="24">
        <f t="shared" ref="D25:G25" si="1">D26</f>
        <v>100000</v>
      </c>
      <c r="E25" s="24">
        <f t="shared" si="1"/>
        <v>100000</v>
      </c>
      <c r="F25" s="24">
        <f t="shared" si="1"/>
        <v>100000</v>
      </c>
      <c r="G25" s="24">
        <f t="shared" si="1"/>
        <v>100000</v>
      </c>
    </row>
    <row r="26" spans="1:9">
      <c r="A26" s="9" t="s">
        <v>20</v>
      </c>
      <c r="B26" s="11" t="s">
        <v>21</v>
      </c>
      <c r="C26" s="15">
        <f>SUM(D26:G26)</f>
        <v>400000</v>
      </c>
      <c r="D26" s="15">
        <v>100000</v>
      </c>
      <c r="E26" s="15">
        <v>100000</v>
      </c>
      <c r="F26" s="15">
        <v>100000</v>
      </c>
      <c r="G26" s="15">
        <v>100000</v>
      </c>
    </row>
    <row r="27" spans="1:9" ht="13.5" customHeight="1">
      <c r="A27" s="25" t="s">
        <v>23</v>
      </c>
      <c r="B27" s="26" t="s">
        <v>77</v>
      </c>
      <c r="C27" s="27">
        <f>C28</f>
        <v>200000</v>
      </c>
      <c r="D27" s="27">
        <f t="shared" ref="D27:G27" si="2">D28</f>
        <v>0</v>
      </c>
      <c r="E27" s="27">
        <f t="shared" si="2"/>
        <v>100000</v>
      </c>
      <c r="F27" s="27">
        <f t="shared" si="2"/>
        <v>0</v>
      </c>
      <c r="G27" s="27">
        <f t="shared" si="2"/>
        <v>100000</v>
      </c>
    </row>
    <row r="28" spans="1:9" ht="13.5" customHeight="1">
      <c r="A28" s="3" t="s">
        <v>24</v>
      </c>
      <c r="B28" s="14" t="s">
        <v>64</v>
      </c>
      <c r="C28" s="17">
        <f>SUM(D28:G28)</f>
        <v>200000</v>
      </c>
      <c r="D28" s="15">
        <v>0</v>
      </c>
      <c r="E28" s="15">
        <v>100000</v>
      </c>
      <c r="F28" s="15">
        <v>0</v>
      </c>
      <c r="G28" s="15">
        <v>100000</v>
      </c>
    </row>
    <row r="29" spans="1:9" ht="13.5" customHeight="1">
      <c r="A29" s="25" t="s">
        <v>25</v>
      </c>
      <c r="B29" s="28" t="s">
        <v>29</v>
      </c>
      <c r="C29" s="27">
        <f>D29+E29+F29+G29</f>
        <v>300000</v>
      </c>
      <c r="D29" s="21">
        <f>D30</f>
        <v>0</v>
      </c>
      <c r="E29" s="21">
        <f>E30</f>
        <v>300000</v>
      </c>
      <c r="F29" s="21">
        <f>F30</f>
        <v>0</v>
      </c>
      <c r="G29" s="21">
        <f>G30</f>
        <v>0</v>
      </c>
    </row>
    <row r="30" spans="1:9" ht="13.5" customHeight="1">
      <c r="A30" s="3" t="s">
        <v>26</v>
      </c>
      <c r="B30" s="11" t="s">
        <v>65</v>
      </c>
      <c r="C30" s="17">
        <f>SUM(D30:G30)</f>
        <v>300000</v>
      </c>
      <c r="D30" s="15">
        <v>0</v>
      </c>
      <c r="E30" s="15">
        <v>300000</v>
      </c>
      <c r="F30" s="15">
        <v>0</v>
      </c>
      <c r="G30" s="15">
        <v>0</v>
      </c>
    </row>
    <row r="31" spans="1:9" ht="13.5" customHeight="1">
      <c r="A31" s="25" t="s">
        <v>31</v>
      </c>
      <c r="B31" s="29" t="s">
        <v>78</v>
      </c>
      <c r="C31" s="27">
        <f>C32+C33+C34</f>
        <v>500000</v>
      </c>
      <c r="D31" s="27">
        <f t="shared" ref="D31:G31" si="3">D32+D33+D34</f>
        <v>0</v>
      </c>
      <c r="E31" s="27">
        <f t="shared" si="3"/>
        <v>200000</v>
      </c>
      <c r="F31" s="27">
        <f t="shared" si="3"/>
        <v>100000</v>
      </c>
      <c r="G31" s="27">
        <f t="shared" si="3"/>
        <v>200000</v>
      </c>
    </row>
    <row r="32" spans="1:9" ht="13.5" customHeight="1">
      <c r="A32" s="3" t="s">
        <v>32</v>
      </c>
      <c r="B32" s="11" t="s">
        <v>68</v>
      </c>
      <c r="C32" s="17">
        <f>SUM(D32:G32)</f>
        <v>200000</v>
      </c>
      <c r="D32" s="15">
        <v>0</v>
      </c>
      <c r="E32" s="15">
        <v>100000</v>
      </c>
      <c r="F32" s="15">
        <v>100000</v>
      </c>
      <c r="G32" s="15">
        <v>0</v>
      </c>
    </row>
    <row r="33" spans="1:7" ht="13.5" customHeight="1">
      <c r="A33" s="3" t="s">
        <v>119</v>
      </c>
      <c r="B33" s="11" t="s">
        <v>43</v>
      </c>
      <c r="C33" s="17">
        <f t="shared" ref="C33:C34" si="4">SUM(D33:G33)</f>
        <v>100000</v>
      </c>
      <c r="D33" s="15">
        <v>0</v>
      </c>
      <c r="E33" s="15">
        <v>100000</v>
      </c>
      <c r="F33" s="15">
        <v>0</v>
      </c>
      <c r="G33" s="15">
        <v>0</v>
      </c>
    </row>
    <row r="34" spans="1:7" ht="14.25" customHeight="1">
      <c r="A34" s="3" t="s">
        <v>120</v>
      </c>
      <c r="B34" s="11" t="s">
        <v>67</v>
      </c>
      <c r="C34" s="17">
        <f t="shared" si="4"/>
        <v>200000</v>
      </c>
      <c r="D34" s="15">
        <v>0</v>
      </c>
      <c r="E34" s="15">
        <v>0</v>
      </c>
      <c r="F34" s="15">
        <v>0</v>
      </c>
      <c r="G34" s="15">
        <v>200000</v>
      </c>
    </row>
    <row r="35" spans="1:7" ht="25.5" customHeight="1">
      <c r="A35" s="18" t="s">
        <v>33</v>
      </c>
      <c r="B35" s="23" t="s">
        <v>69</v>
      </c>
      <c r="C35" s="30">
        <f>C36</f>
        <v>400000</v>
      </c>
      <c r="D35" s="30">
        <f t="shared" ref="D35:G35" si="5">D36</f>
        <v>100000</v>
      </c>
      <c r="E35" s="30">
        <f t="shared" si="5"/>
        <v>100000</v>
      </c>
      <c r="F35" s="30">
        <f t="shared" si="5"/>
        <v>100000</v>
      </c>
      <c r="G35" s="30">
        <f t="shared" si="5"/>
        <v>100000</v>
      </c>
    </row>
    <row r="36" spans="1:7">
      <c r="A36" s="3" t="s">
        <v>34</v>
      </c>
      <c r="B36" s="13" t="s">
        <v>70</v>
      </c>
      <c r="C36" s="17">
        <f>SUM(D36:G36)</f>
        <v>400000</v>
      </c>
      <c r="D36" s="15">
        <v>100000</v>
      </c>
      <c r="E36" s="15">
        <v>100000</v>
      </c>
      <c r="F36" s="15">
        <v>100000</v>
      </c>
      <c r="G36" s="15">
        <v>100000</v>
      </c>
    </row>
    <row r="37" spans="1:7" ht="26.25" customHeight="1">
      <c r="A37" s="22" t="s">
        <v>35</v>
      </c>
      <c r="B37" s="19" t="s">
        <v>71</v>
      </c>
      <c r="C37" s="24">
        <f>D37+E37+F37+G37</f>
        <v>16973812</v>
      </c>
      <c r="D37" s="24">
        <f>D38+D45+D46</f>
        <v>100000</v>
      </c>
      <c r="E37" s="24">
        <f>E38+E45+E46</f>
        <v>16533812</v>
      </c>
      <c r="F37" s="24">
        <f>F38+F45+F46</f>
        <v>240000</v>
      </c>
      <c r="G37" s="24">
        <f>G38+G45+G46</f>
        <v>100000</v>
      </c>
    </row>
    <row r="38" spans="1:7" ht="15" customHeight="1">
      <c r="A38" s="32" t="s">
        <v>36</v>
      </c>
      <c r="B38" s="33" t="s">
        <v>101</v>
      </c>
      <c r="C38" s="16">
        <f>D38+E38+F38+G38</f>
        <v>16073812</v>
      </c>
      <c r="D38" s="16">
        <f>SUM(D39:D44)</f>
        <v>0</v>
      </c>
      <c r="E38" s="16">
        <f>SUM(E39:E44)</f>
        <v>15933812</v>
      </c>
      <c r="F38" s="16">
        <f t="shared" ref="F38:G38" si="6">SUM(F39:F44)</f>
        <v>140000</v>
      </c>
      <c r="G38" s="16">
        <f t="shared" si="6"/>
        <v>0</v>
      </c>
    </row>
    <row r="39" spans="1:7" ht="15" customHeight="1">
      <c r="A39" s="9" t="s">
        <v>121</v>
      </c>
      <c r="B39" s="10" t="s">
        <v>112</v>
      </c>
      <c r="C39" s="15">
        <f t="shared" ref="C39:C42" si="7">SUM(D39:G39)</f>
        <v>6013141</v>
      </c>
      <c r="D39" s="15">
        <v>0</v>
      </c>
      <c r="E39" s="15">
        <v>6013141</v>
      </c>
      <c r="F39" s="15">
        <v>0</v>
      </c>
      <c r="G39" s="15">
        <v>0</v>
      </c>
    </row>
    <row r="40" spans="1:7" ht="15" customHeight="1">
      <c r="A40" s="9" t="s">
        <v>122</v>
      </c>
      <c r="B40" s="10" t="s">
        <v>107</v>
      </c>
      <c r="C40" s="15">
        <f t="shared" si="7"/>
        <v>1209894</v>
      </c>
      <c r="D40" s="15">
        <v>0</v>
      </c>
      <c r="E40" s="15">
        <v>1209894</v>
      </c>
      <c r="F40" s="15">
        <v>0</v>
      </c>
      <c r="G40" s="15">
        <v>0</v>
      </c>
    </row>
    <row r="41" spans="1:7" ht="15" customHeight="1">
      <c r="A41" s="9" t="s">
        <v>123</v>
      </c>
      <c r="B41" s="10" t="s">
        <v>114</v>
      </c>
      <c r="C41" s="15">
        <f t="shared" si="7"/>
        <v>6746256</v>
      </c>
      <c r="D41" s="15">
        <v>0</v>
      </c>
      <c r="E41" s="15">
        <v>6746256</v>
      </c>
      <c r="F41" s="15">
        <v>0</v>
      </c>
      <c r="G41" s="15">
        <v>0</v>
      </c>
    </row>
    <row r="42" spans="1:7" ht="15" customHeight="1">
      <c r="A42" s="9" t="s">
        <v>124</v>
      </c>
      <c r="B42" s="10" t="s">
        <v>115</v>
      </c>
      <c r="C42" s="15">
        <f t="shared" si="7"/>
        <v>1602905</v>
      </c>
      <c r="D42" s="15">
        <v>0</v>
      </c>
      <c r="E42" s="15">
        <v>1602905</v>
      </c>
      <c r="F42" s="15">
        <v>0</v>
      </c>
      <c r="G42" s="15">
        <v>0</v>
      </c>
    </row>
    <row r="43" spans="1:7">
      <c r="A43" s="3" t="s">
        <v>125</v>
      </c>
      <c r="B43" s="10" t="s">
        <v>27</v>
      </c>
      <c r="C43" s="15">
        <f>SUM(D43:G43)</f>
        <v>280000</v>
      </c>
      <c r="D43" s="15">
        <v>0</v>
      </c>
      <c r="E43" s="15">
        <v>140000</v>
      </c>
      <c r="F43" s="15">
        <v>140000</v>
      </c>
      <c r="G43" s="15">
        <v>0</v>
      </c>
    </row>
    <row r="44" spans="1:7">
      <c r="A44" s="3" t="s">
        <v>126</v>
      </c>
      <c r="B44" s="10" t="s">
        <v>28</v>
      </c>
      <c r="C44" s="15">
        <f>SUM(D44:G44)</f>
        <v>221616</v>
      </c>
      <c r="D44" s="15">
        <v>0</v>
      </c>
      <c r="E44" s="15">
        <v>221616</v>
      </c>
      <c r="F44" s="15">
        <v>0</v>
      </c>
      <c r="G44" s="15">
        <v>0</v>
      </c>
    </row>
    <row r="45" spans="1:7" ht="14.25" customHeight="1">
      <c r="A45" s="38" t="s">
        <v>127</v>
      </c>
      <c r="B45" s="33" t="s">
        <v>102</v>
      </c>
      <c r="C45" s="16">
        <f t="shared" ref="C45:C46" si="8">SUM(D45:G45)</f>
        <v>400000</v>
      </c>
      <c r="D45" s="16">
        <v>100000</v>
      </c>
      <c r="E45" s="16">
        <v>100000</v>
      </c>
      <c r="F45" s="16">
        <v>100000</v>
      </c>
      <c r="G45" s="16">
        <v>100000</v>
      </c>
    </row>
    <row r="46" spans="1:7" ht="14.25" customHeight="1">
      <c r="A46" s="38" t="s">
        <v>128</v>
      </c>
      <c r="B46" s="33" t="s">
        <v>103</v>
      </c>
      <c r="C46" s="16">
        <f t="shared" si="8"/>
        <v>500000</v>
      </c>
      <c r="D46" s="16">
        <v>0</v>
      </c>
      <c r="E46" s="16">
        <v>500000</v>
      </c>
      <c r="F46" s="16">
        <v>0</v>
      </c>
      <c r="G46" s="16">
        <v>0</v>
      </c>
    </row>
    <row r="47" spans="1:7" ht="14.25" customHeight="1">
      <c r="A47" s="25" t="s">
        <v>37</v>
      </c>
      <c r="B47" s="20" t="s">
        <v>79</v>
      </c>
      <c r="C47" s="21">
        <f>C48+C49</f>
        <v>400000</v>
      </c>
      <c r="D47" s="21">
        <f t="shared" ref="D47:G47" si="9">D48+D49</f>
        <v>200000</v>
      </c>
      <c r="E47" s="21">
        <f t="shared" si="9"/>
        <v>0</v>
      </c>
      <c r="F47" s="21">
        <f t="shared" si="9"/>
        <v>0</v>
      </c>
      <c r="G47" s="21">
        <f t="shared" si="9"/>
        <v>200000</v>
      </c>
    </row>
    <row r="48" spans="1:7" ht="14.25" customHeight="1">
      <c r="A48" s="12" t="s">
        <v>38</v>
      </c>
      <c r="B48" s="10" t="s">
        <v>72</v>
      </c>
      <c r="C48" s="15">
        <f>SUM(D48:G48)</f>
        <v>60000</v>
      </c>
      <c r="D48" s="15">
        <v>30000</v>
      </c>
      <c r="E48" s="15">
        <v>0</v>
      </c>
      <c r="F48" s="15">
        <v>0</v>
      </c>
      <c r="G48" s="15">
        <v>30000</v>
      </c>
    </row>
    <row r="49" spans="1:7" ht="14.25" customHeight="1">
      <c r="A49" s="3" t="s">
        <v>74</v>
      </c>
      <c r="B49" s="10" t="s">
        <v>73</v>
      </c>
      <c r="C49" s="15">
        <f>SUM(D49:G49)</f>
        <v>340000</v>
      </c>
      <c r="D49" s="15">
        <v>170000</v>
      </c>
      <c r="E49" s="15">
        <v>0</v>
      </c>
      <c r="F49" s="15">
        <v>0</v>
      </c>
      <c r="G49" s="15">
        <v>170000</v>
      </c>
    </row>
    <row r="50" spans="1:7" ht="14.25" customHeight="1">
      <c r="A50" s="25" t="s">
        <v>39</v>
      </c>
      <c r="B50" s="26" t="s">
        <v>30</v>
      </c>
      <c r="C50" s="27">
        <f>C51+C52</f>
        <v>250000</v>
      </c>
      <c r="D50" s="27">
        <f t="shared" ref="D50:G50" si="10">D51+D52</f>
        <v>0</v>
      </c>
      <c r="E50" s="27">
        <f t="shared" si="10"/>
        <v>150000</v>
      </c>
      <c r="F50" s="27">
        <f t="shared" si="10"/>
        <v>100000</v>
      </c>
      <c r="G50" s="27">
        <f t="shared" si="10"/>
        <v>0</v>
      </c>
    </row>
    <row r="51" spans="1:7" ht="14.25" customHeight="1">
      <c r="A51" s="3" t="s">
        <v>40</v>
      </c>
      <c r="B51" s="11" t="s">
        <v>42</v>
      </c>
      <c r="C51" s="17">
        <f>SUM(D51:G51)</f>
        <v>50000</v>
      </c>
      <c r="D51" s="15">
        <v>0</v>
      </c>
      <c r="E51" s="15">
        <v>50000</v>
      </c>
      <c r="F51" s="15">
        <v>0</v>
      </c>
      <c r="G51" s="15">
        <v>0</v>
      </c>
    </row>
    <row r="52" spans="1:7">
      <c r="A52" s="3" t="s">
        <v>75</v>
      </c>
      <c r="B52" s="13" t="s">
        <v>41</v>
      </c>
      <c r="C52" s="17">
        <f>SUM(D52:G52)</f>
        <v>200000</v>
      </c>
      <c r="D52" s="15">
        <v>0</v>
      </c>
      <c r="E52" s="15">
        <v>100000</v>
      </c>
      <c r="F52" s="15">
        <v>100000</v>
      </c>
      <c r="G52" s="15">
        <v>0</v>
      </c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/>
      <c r="B55" s="2"/>
      <c r="C55" s="2"/>
      <c r="D55" s="2"/>
      <c r="E55" s="2"/>
      <c r="F55" s="2"/>
      <c r="G55" s="2"/>
    </row>
    <row r="56" spans="1:7">
      <c r="A56" s="2"/>
      <c r="B56" s="2"/>
      <c r="C56" s="2"/>
      <c r="D56" s="2"/>
      <c r="E56" s="2"/>
      <c r="F56" s="2"/>
      <c r="G56" s="2"/>
    </row>
    <row r="57" spans="1:7">
      <c r="A57" s="2"/>
      <c r="B57" s="2"/>
      <c r="C57" s="2"/>
      <c r="D57" s="2"/>
      <c r="E57" s="2"/>
      <c r="F57" s="2"/>
      <c r="G57" s="2"/>
    </row>
    <row r="58" spans="1:7">
      <c r="A58" s="2"/>
      <c r="B58" s="2"/>
      <c r="C58" s="2"/>
      <c r="D58" s="2"/>
      <c r="E58" s="2"/>
      <c r="F58" s="2"/>
      <c r="G58" s="2"/>
    </row>
    <row r="59" spans="1:7">
      <c r="A59" s="2"/>
      <c r="B59" s="2"/>
      <c r="C59" s="2"/>
      <c r="D59" s="2"/>
      <c r="E59" s="2"/>
      <c r="F59" s="2"/>
      <c r="G59" s="2"/>
    </row>
    <row r="60" spans="1:7">
      <c r="A60" s="2"/>
      <c r="B60" s="2"/>
      <c r="C60" s="2"/>
      <c r="D60" s="2"/>
      <c r="E60" s="2"/>
      <c r="F60" s="2"/>
      <c r="G60" s="2"/>
    </row>
    <row r="61" spans="1:7">
      <c r="A61" s="2"/>
      <c r="B61" s="2"/>
      <c r="C61" s="2"/>
      <c r="D61" s="2"/>
      <c r="E61" s="2"/>
      <c r="F61" s="2"/>
      <c r="G61" s="2"/>
    </row>
    <row r="62" spans="1:7">
      <c r="A62" s="2"/>
      <c r="B62" s="2"/>
      <c r="C62" s="2"/>
      <c r="D62" s="2"/>
      <c r="E62" s="2"/>
      <c r="F62" s="2"/>
      <c r="G62" s="2"/>
    </row>
    <row r="63" spans="1:7">
      <c r="A63" s="1"/>
      <c r="B63" s="1"/>
      <c r="C63" s="1"/>
      <c r="D63" s="1"/>
      <c r="E63" s="1"/>
      <c r="F63" s="1"/>
      <c r="G63" s="1"/>
    </row>
    <row r="64" spans="1:7">
      <c r="A64" s="1"/>
      <c r="B64" s="1"/>
      <c r="C64" s="1"/>
      <c r="D64" s="1"/>
      <c r="E64" s="1"/>
      <c r="F64" s="1"/>
      <c r="G64" s="1"/>
    </row>
    <row r="65" spans="1:7">
      <c r="A65" s="1"/>
      <c r="B65" s="1"/>
      <c r="C65" s="1"/>
      <c r="D65" s="1"/>
      <c r="E65" s="1"/>
      <c r="F65" s="1"/>
      <c r="G65" s="1"/>
    </row>
    <row r="66" spans="1:7">
      <c r="A66" s="1"/>
      <c r="B66" s="1"/>
      <c r="C66" s="1"/>
      <c r="D66" s="1"/>
      <c r="E66" s="1"/>
      <c r="F66" s="1"/>
      <c r="G66" s="1"/>
    </row>
    <row r="67" spans="1:7">
      <c r="A67" s="1"/>
      <c r="B67" s="1"/>
      <c r="C67" s="1"/>
      <c r="D67" s="1"/>
      <c r="E67" s="1"/>
      <c r="F67" s="1"/>
      <c r="G67" s="1"/>
    </row>
    <row r="68" spans="1:7">
      <c r="A68" s="1"/>
      <c r="B68" s="1"/>
      <c r="C68" s="1"/>
      <c r="D68" s="1"/>
      <c r="E68" s="1"/>
      <c r="F68" s="1"/>
      <c r="G68" s="1"/>
    </row>
    <row r="69" spans="1:7">
      <c r="A69" s="1"/>
      <c r="B69" s="1"/>
      <c r="C69" s="1"/>
      <c r="D69" s="1"/>
      <c r="E69" s="1"/>
      <c r="F69" s="1"/>
      <c r="G69" s="1"/>
    </row>
    <row r="70" spans="1:7">
      <c r="A70" s="1"/>
      <c r="B70" s="1"/>
      <c r="C70" s="1"/>
      <c r="D70" s="1"/>
      <c r="E70" s="1"/>
      <c r="F70" s="1"/>
      <c r="G70" s="1"/>
    </row>
    <row r="71" spans="1:7">
      <c r="A71" s="1"/>
      <c r="B71" s="1"/>
      <c r="C71" s="1"/>
      <c r="D71" s="1"/>
      <c r="E71" s="1"/>
      <c r="F71" s="1"/>
      <c r="G71" s="1"/>
    </row>
    <row r="72" spans="1:7">
      <c r="A72" s="1"/>
      <c r="B72" s="1"/>
      <c r="C72" s="1"/>
      <c r="D72" s="1"/>
      <c r="E72" s="1"/>
      <c r="F72" s="1"/>
      <c r="G72" s="1"/>
    </row>
    <row r="73" spans="1:7">
      <c r="A73" s="1"/>
      <c r="B73" s="1"/>
      <c r="C73" s="1"/>
      <c r="D73" s="1"/>
      <c r="E73" s="1"/>
      <c r="F73" s="1"/>
      <c r="G73" s="1"/>
    </row>
    <row r="74" spans="1:7">
      <c r="A74" s="1"/>
      <c r="B74" s="1"/>
      <c r="C74" s="1"/>
      <c r="D74" s="1"/>
      <c r="E74" s="1"/>
      <c r="F74" s="1"/>
      <c r="G74" s="1"/>
    </row>
    <row r="75" spans="1:7">
      <c r="A75" s="1"/>
      <c r="B75" s="1"/>
      <c r="C75" s="1"/>
      <c r="D75" s="1"/>
      <c r="E75" s="1"/>
      <c r="F75" s="1"/>
      <c r="G75" s="1"/>
    </row>
    <row r="76" spans="1:7">
      <c r="A76" s="1"/>
      <c r="B76" s="1"/>
      <c r="C76" s="1"/>
      <c r="D76" s="1"/>
      <c r="E76" s="1"/>
      <c r="F76" s="1"/>
      <c r="G76" s="1"/>
    </row>
    <row r="77" spans="1:7">
      <c r="A77" s="1"/>
      <c r="B77" s="1"/>
      <c r="C77" s="1"/>
      <c r="D77" s="1"/>
      <c r="E77" s="1"/>
      <c r="F77" s="1"/>
      <c r="G77" s="1"/>
    </row>
    <row r="78" spans="1:7">
      <c r="A78" s="1"/>
      <c r="B78" s="1"/>
      <c r="C78" s="1"/>
      <c r="D78" s="1"/>
      <c r="E78" s="1"/>
      <c r="F78" s="1"/>
      <c r="G78" s="1"/>
    </row>
    <row r="79" spans="1:7">
      <c r="A79" s="1"/>
      <c r="B79" s="1"/>
      <c r="C79" s="1"/>
      <c r="D79" s="1"/>
      <c r="E79" s="1"/>
      <c r="F79" s="1"/>
      <c r="G79" s="1"/>
    </row>
    <row r="80" spans="1:7">
      <c r="A80" s="1"/>
      <c r="B80" s="1"/>
      <c r="C80" s="1"/>
      <c r="D80" s="1"/>
      <c r="E80" s="1"/>
      <c r="F80" s="1"/>
      <c r="G80" s="1"/>
    </row>
    <row r="81" spans="1:7">
      <c r="A81" s="1"/>
      <c r="B81" s="1"/>
      <c r="C81" s="1"/>
      <c r="D81" s="1"/>
      <c r="E81" s="1"/>
      <c r="F81" s="1"/>
      <c r="G81" s="1"/>
    </row>
    <row r="82" spans="1:7">
      <c r="A82" s="1"/>
      <c r="B82" s="1"/>
      <c r="C82" s="1"/>
      <c r="D82" s="1"/>
      <c r="E82" s="1"/>
      <c r="F82" s="1"/>
      <c r="G82" s="1"/>
    </row>
    <row r="83" spans="1:7">
      <c r="A83" s="1"/>
      <c r="B83" s="1"/>
      <c r="C83" s="1"/>
      <c r="D83" s="1"/>
      <c r="E83" s="1"/>
      <c r="F83" s="1"/>
      <c r="G83" s="1"/>
    </row>
    <row r="84" spans="1:7">
      <c r="A84" s="1"/>
      <c r="B84" s="1"/>
      <c r="C84" s="1"/>
      <c r="D84" s="1"/>
      <c r="E84" s="1"/>
      <c r="F84" s="1"/>
      <c r="G84" s="1"/>
    </row>
    <row r="85" spans="1:7">
      <c r="A85" s="1"/>
      <c r="B85" s="1"/>
      <c r="C85" s="1"/>
      <c r="D85" s="1"/>
      <c r="E85" s="1"/>
      <c r="F85" s="1"/>
      <c r="G85" s="1"/>
    </row>
    <row r="86" spans="1:7">
      <c r="A86" s="1"/>
      <c r="B86" s="1"/>
      <c r="C86" s="1"/>
      <c r="D86" s="1"/>
      <c r="E86" s="1"/>
      <c r="F86" s="1"/>
      <c r="G86" s="1"/>
    </row>
    <row r="87" spans="1:7">
      <c r="A87" s="1"/>
      <c r="B87" s="1"/>
      <c r="C87" s="1"/>
      <c r="D87" s="1"/>
      <c r="E87" s="1"/>
      <c r="F87" s="1"/>
      <c r="G87" s="1"/>
    </row>
    <row r="88" spans="1:7">
      <c r="A88" s="1"/>
      <c r="B88" s="1"/>
      <c r="C88" s="1"/>
      <c r="D88" s="1"/>
      <c r="E88" s="1"/>
      <c r="F88" s="1"/>
      <c r="G88" s="1"/>
    </row>
    <row r="89" spans="1:7">
      <c r="A89" s="1"/>
      <c r="B89" s="1"/>
      <c r="C89" s="1"/>
      <c r="D89" s="1"/>
      <c r="E89" s="1"/>
      <c r="F89" s="1"/>
      <c r="G89" s="1"/>
    </row>
    <row r="90" spans="1:7">
      <c r="A90" s="1"/>
      <c r="B90" s="1"/>
      <c r="C90" s="1"/>
      <c r="D90" s="1"/>
      <c r="E90" s="1"/>
      <c r="F90" s="1"/>
      <c r="G90" s="1"/>
    </row>
    <row r="91" spans="1:7">
      <c r="A91" s="1"/>
      <c r="B91" s="1"/>
      <c r="C91" s="1"/>
      <c r="D91" s="1"/>
      <c r="E91" s="1"/>
      <c r="F91" s="1"/>
      <c r="G91" s="1"/>
    </row>
    <row r="92" spans="1:7">
      <c r="A92" s="1"/>
      <c r="B92" s="1"/>
      <c r="C92" s="1"/>
      <c r="D92" s="1"/>
      <c r="E92" s="1"/>
      <c r="F92" s="1"/>
      <c r="G92" s="1"/>
    </row>
    <row r="93" spans="1:7">
      <c r="A93" s="1"/>
      <c r="B93" s="1"/>
      <c r="C93" s="1"/>
      <c r="D93" s="1"/>
      <c r="E93" s="1"/>
      <c r="F93" s="1"/>
      <c r="G93" s="1"/>
    </row>
    <row r="94" spans="1:7">
      <c r="A94" s="1"/>
      <c r="B94" s="1"/>
      <c r="C94" s="1"/>
      <c r="D94" s="1"/>
      <c r="E94" s="1"/>
      <c r="F94" s="1"/>
      <c r="G94" s="1"/>
    </row>
    <row r="95" spans="1:7">
      <c r="A95" s="1"/>
      <c r="B95" s="1"/>
      <c r="C95" s="1"/>
      <c r="D95" s="1"/>
      <c r="E95" s="1"/>
      <c r="F95" s="1"/>
      <c r="G95" s="1"/>
    </row>
    <row r="96" spans="1:7">
      <c r="A96" s="1"/>
      <c r="B96" s="1"/>
      <c r="C96" s="1"/>
      <c r="D96" s="1"/>
      <c r="E96" s="1"/>
      <c r="F96" s="1"/>
      <c r="G96" s="1"/>
    </row>
    <row r="97" spans="1:7">
      <c r="A97" s="1"/>
      <c r="B97" s="1"/>
      <c r="C97" s="1"/>
      <c r="D97" s="1"/>
      <c r="E97" s="1"/>
      <c r="F97" s="1"/>
      <c r="G97" s="1"/>
    </row>
    <row r="98" spans="1:7">
      <c r="A98" s="1"/>
      <c r="B98" s="1"/>
      <c r="C98" s="1"/>
      <c r="D98" s="1"/>
      <c r="E98" s="1"/>
      <c r="F98" s="1"/>
      <c r="G98" s="1"/>
    </row>
    <row r="99" spans="1:7">
      <c r="A99" s="1"/>
      <c r="B99" s="1"/>
      <c r="C99" s="1"/>
      <c r="D99" s="1"/>
      <c r="E99" s="1"/>
      <c r="F99" s="1"/>
      <c r="G99" s="1"/>
    </row>
    <row r="100" spans="1:7">
      <c r="A100" s="1"/>
      <c r="B100" s="1"/>
      <c r="C100" s="1"/>
      <c r="D100" s="1"/>
      <c r="E100" s="1"/>
      <c r="F100" s="1"/>
      <c r="G100" s="1"/>
    </row>
    <row r="101" spans="1:7">
      <c r="A101" s="1"/>
      <c r="B101" s="1"/>
      <c r="C101" s="1"/>
      <c r="D101" s="1"/>
      <c r="E101" s="1"/>
      <c r="F101" s="1"/>
      <c r="G101" s="1"/>
    </row>
    <row r="102" spans="1:7">
      <c r="A102" s="1"/>
      <c r="B102" s="1"/>
      <c r="C102" s="1"/>
      <c r="D102" s="1"/>
      <c r="E102" s="1"/>
      <c r="F102" s="1"/>
      <c r="G102" s="1"/>
    </row>
    <row r="103" spans="1:7">
      <c r="A103" s="1"/>
      <c r="B103" s="1"/>
      <c r="C103" s="1"/>
      <c r="D103" s="1"/>
      <c r="E103" s="1"/>
      <c r="F103" s="1"/>
      <c r="G103" s="1"/>
    </row>
    <row r="104" spans="1:7">
      <c r="A104" s="1"/>
      <c r="B104" s="1"/>
      <c r="C104" s="1"/>
      <c r="D104" s="1"/>
      <c r="E104" s="1"/>
      <c r="F104" s="1"/>
      <c r="G104" s="1"/>
    </row>
    <row r="105" spans="1:7">
      <c r="A105" s="1"/>
      <c r="B105" s="1"/>
      <c r="C105" s="1"/>
      <c r="D105" s="1"/>
      <c r="E105" s="1"/>
      <c r="F105" s="1"/>
      <c r="G105" s="1"/>
    </row>
  </sheetData>
  <mergeCells count="13">
    <mergeCell ref="A7:G7"/>
    <mergeCell ref="A8:G8"/>
    <mergeCell ref="A9:G9"/>
    <mergeCell ref="A10:G10"/>
    <mergeCell ref="A11:A12"/>
    <mergeCell ref="B11:B12"/>
    <mergeCell ref="C11:G11"/>
    <mergeCell ref="A6:G6"/>
    <mergeCell ref="A1:G1"/>
    <mergeCell ref="A2:G2"/>
    <mergeCell ref="A3:G3"/>
    <mergeCell ref="A4:G4"/>
    <mergeCell ref="A5:G5"/>
  </mergeCells>
  <pageMargins left="0.19685039370078741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9"/>
  <sheetViews>
    <sheetView workbookViewId="0">
      <selection activeCell="A48" sqref="A48"/>
    </sheetView>
  </sheetViews>
  <sheetFormatPr defaultRowHeight="15"/>
  <cols>
    <col min="1" max="1" width="65.28515625" customWidth="1"/>
    <col min="2" max="2" width="19" customWidth="1"/>
  </cols>
  <sheetData>
    <row r="1" spans="1:2" ht="14.25" customHeight="1">
      <c r="A1" s="7" t="s">
        <v>95</v>
      </c>
      <c r="B1" s="16"/>
    </row>
    <row r="2" spans="1:2">
      <c r="A2" s="5" t="s">
        <v>44</v>
      </c>
      <c r="B2" s="15">
        <v>1731338</v>
      </c>
    </row>
    <row r="3" spans="1:2">
      <c r="A3" s="5" t="s">
        <v>45</v>
      </c>
      <c r="B3" s="15">
        <v>1567420</v>
      </c>
    </row>
    <row r="4" spans="1:2">
      <c r="A4" s="5" t="s">
        <v>46</v>
      </c>
      <c r="B4" s="15">
        <v>387807</v>
      </c>
    </row>
    <row r="5" spans="1:2">
      <c r="A5" s="5" t="s">
        <v>80</v>
      </c>
      <c r="B5" s="15">
        <v>2221101</v>
      </c>
    </row>
    <row r="6" spans="1:2">
      <c r="A6" s="5" t="s">
        <v>81</v>
      </c>
      <c r="B6" s="15">
        <v>1784606</v>
      </c>
    </row>
    <row r="7" spans="1:2">
      <c r="A7" s="5" t="s">
        <v>47</v>
      </c>
      <c r="B7" s="15">
        <v>2216143</v>
      </c>
    </row>
    <row r="8" spans="1:2">
      <c r="A8" s="5" t="s">
        <v>48</v>
      </c>
      <c r="B8" s="15">
        <v>2947871</v>
      </c>
    </row>
    <row r="9" spans="1:2">
      <c r="A9" s="5" t="s">
        <v>82</v>
      </c>
      <c r="B9" s="15">
        <v>262052</v>
      </c>
    </row>
    <row r="10" spans="1:2">
      <c r="A10" s="5" t="s">
        <v>84</v>
      </c>
      <c r="B10" s="15">
        <v>831206</v>
      </c>
    </row>
    <row r="11" spans="1:2">
      <c r="A11" s="5" t="s">
        <v>83</v>
      </c>
      <c r="B11" s="15">
        <v>5970529</v>
      </c>
    </row>
    <row r="12" spans="1:2">
      <c r="A12" s="5" t="s">
        <v>55</v>
      </c>
      <c r="B12" s="15">
        <v>1523061</v>
      </c>
    </row>
    <row r="13" spans="1:2">
      <c r="A13" s="5" t="s">
        <v>56</v>
      </c>
      <c r="B13" s="15">
        <v>254341</v>
      </c>
    </row>
    <row r="14" spans="1:2">
      <c r="A14" s="5" t="s">
        <v>57</v>
      </c>
      <c r="B14" s="15">
        <v>1461314</v>
      </c>
    </row>
    <row r="15" spans="1:2">
      <c r="A15" s="5" t="s">
        <v>85</v>
      </c>
      <c r="B15" s="15">
        <v>2243482</v>
      </c>
    </row>
    <row r="16" spans="1:2">
      <c r="A16" s="5" t="s">
        <v>86</v>
      </c>
      <c r="B16" s="15">
        <v>1298432</v>
      </c>
    </row>
    <row r="17" spans="1:2">
      <c r="A17" s="5" t="s">
        <v>87</v>
      </c>
      <c r="B17" s="15">
        <v>709344</v>
      </c>
    </row>
    <row r="18" spans="1:2">
      <c r="A18" s="8" t="s">
        <v>18</v>
      </c>
      <c r="B18" s="16"/>
    </row>
    <row r="19" spans="1:2">
      <c r="A19" s="5" t="s">
        <v>66</v>
      </c>
      <c r="B19" s="15">
        <v>500000</v>
      </c>
    </row>
    <row r="21" spans="1:2">
      <c r="A21" s="5" t="s">
        <v>89</v>
      </c>
      <c r="B21" s="15">
        <v>1500000</v>
      </c>
    </row>
    <row r="22" spans="1:2">
      <c r="A22" s="5" t="s">
        <v>90</v>
      </c>
      <c r="B22" s="15">
        <v>4000000</v>
      </c>
    </row>
    <row r="24" spans="1:2">
      <c r="A24" s="11" t="s">
        <v>21</v>
      </c>
      <c r="B24" s="35">
        <v>400000</v>
      </c>
    </row>
    <row r="26" spans="1:2">
      <c r="A26" s="11" t="s">
        <v>91</v>
      </c>
      <c r="B26" s="35">
        <v>500000</v>
      </c>
    </row>
    <row r="27" spans="1:2">
      <c r="A27" s="11" t="s">
        <v>92</v>
      </c>
      <c r="B27" s="35">
        <v>200000</v>
      </c>
    </row>
    <row r="28" spans="1:2">
      <c r="A28" s="11" t="s">
        <v>93</v>
      </c>
      <c r="B28" s="35">
        <v>200000</v>
      </c>
    </row>
    <row r="30" spans="1:2">
      <c r="A30" s="13" t="s">
        <v>94</v>
      </c>
      <c r="B30" s="35">
        <v>400000</v>
      </c>
    </row>
    <row r="32" spans="1:2">
      <c r="A32" s="33" t="s">
        <v>96</v>
      </c>
      <c r="B32" s="36"/>
    </row>
    <row r="33" spans="1:2">
      <c r="A33" s="10" t="s">
        <v>49</v>
      </c>
      <c r="B33" s="15">
        <v>1813844</v>
      </c>
    </row>
    <row r="34" spans="1:2">
      <c r="A34" s="10" t="s">
        <v>50</v>
      </c>
      <c r="B34" s="15">
        <v>1160325</v>
      </c>
    </row>
    <row r="35" spans="1:2">
      <c r="A35" s="10" t="s">
        <v>51</v>
      </c>
      <c r="B35" s="15">
        <v>1745349</v>
      </c>
    </row>
    <row r="36" spans="1:2">
      <c r="A36" s="10" t="s">
        <v>52</v>
      </c>
      <c r="B36" s="15">
        <v>2957281</v>
      </c>
    </row>
    <row r="37" spans="1:2">
      <c r="A37" s="10" t="s">
        <v>53</v>
      </c>
      <c r="B37" s="15">
        <v>2294012</v>
      </c>
    </row>
    <row r="38" spans="1:2">
      <c r="A38" s="10" t="s">
        <v>54</v>
      </c>
      <c r="B38" s="15">
        <v>2352445</v>
      </c>
    </row>
    <row r="39" spans="1:2">
      <c r="A39" s="10" t="s">
        <v>88</v>
      </c>
      <c r="B39" s="15">
        <v>3285484</v>
      </c>
    </row>
    <row r="40" spans="1:2">
      <c r="A40" s="10" t="s">
        <v>99</v>
      </c>
      <c r="B40" s="15">
        <v>140000</v>
      </c>
    </row>
    <row r="41" spans="1:2">
      <c r="A41" s="33" t="s">
        <v>97</v>
      </c>
      <c r="B41" s="35">
        <v>400000</v>
      </c>
    </row>
    <row r="42" spans="1:2">
      <c r="A42" s="33" t="s">
        <v>98</v>
      </c>
      <c r="B42" s="35">
        <v>1000000</v>
      </c>
    </row>
    <row r="44" spans="1:2" ht="89.25" customHeight="1">
      <c r="A44" s="48" t="s">
        <v>100</v>
      </c>
      <c r="B44" s="48"/>
    </row>
    <row r="45" spans="1:2">
      <c r="A45" s="37"/>
      <c r="B45" s="37"/>
    </row>
    <row r="46" spans="1:2">
      <c r="A46" s="37"/>
      <c r="B46" s="37"/>
    </row>
    <row r="47" spans="1:2">
      <c r="A47" s="37"/>
      <c r="B47" s="37"/>
    </row>
    <row r="48" spans="1:2">
      <c r="A48" s="37"/>
      <c r="B48" s="37"/>
    </row>
    <row r="49" spans="1:2">
      <c r="A49" s="37"/>
      <c r="B49" s="37"/>
    </row>
  </sheetData>
  <mergeCells count="1">
    <mergeCell ref="A44:B4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2013-11-21T08:57:55Z</cp:lastPrinted>
  <dcterms:created xsi:type="dcterms:W3CDTF">2012-10-23T05:41:41Z</dcterms:created>
  <dcterms:modified xsi:type="dcterms:W3CDTF">2013-11-29T11:40:27Z</dcterms:modified>
</cp:coreProperties>
</file>