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C36" i="1"/>
  <c r="C29"/>
  <c r="E44"/>
  <c r="E43" s="1"/>
  <c r="F44"/>
  <c r="F43" s="1"/>
  <c r="G44"/>
  <c r="G43" s="1"/>
  <c r="D44"/>
  <c r="D43" s="1"/>
  <c r="C45"/>
  <c r="C46"/>
  <c r="C47"/>
  <c r="C48"/>
  <c r="G35"/>
  <c r="F35"/>
  <c r="E35"/>
  <c r="D35"/>
  <c r="D15"/>
  <c r="D14" s="1"/>
  <c r="E15"/>
  <c r="E14" s="1"/>
  <c r="F15"/>
  <c r="F14" s="1"/>
  <c r="G15"/>
  <c r="G14" s="1"/>
  <c r="C16"/>
  <c r="C17"/>
  <c r="C18"/>
  <c r="C19"/>
  <c r="C20"/>
  <c r="C21"/>
  <c r="C22"/>
  <c r="C23"/>
  <c r="C24"/>
  <c r="C25"/>
  <c r="C26"/>
  <c r="D56"/>
  <c r="E56"/>
  <c r="F56"/>
  <c r="G56"/>
  <c r="C58"/>
  <c r="C57"/>
  <c r="D53"/>
  <c r="E53"/>
  <c r="F53"/>
  <c r="G53"/>
  <c r="C55"/>
  <c r="C54"/>
  <c r="C50"/>
  <c r="C51"/>
  <c r="C52"/>
  <c r="D41"/>
  <c r="E41"/>
  <c r="F41"/>
  <c r="G41"/>
  <c r="C42"/>
  <c r="C41" s="1"/>
  <c r="D37"/>
  <c r="E37"/>
  <c r="F37"/>
  <c r="G37"/>
  <c r="C39"/>
  <c r="C40"/>
  <c r="C38"/>
  <c r="D33"/>
  <c r="E33"/>
  <c r="F33"/>
  <c r="G33"/>
  <c r="C34"/>
  <c r="C33" s="1"/>
  <c r="C49"/>
  <c r="D31"/>
  <c r="E31"/>
  <c r="F31"/>
  <c r="G31"/>
  <c r="C32"/>
  <c r="C31" s="1"/>
  <c r="D27"/>
  <c r="E27"/>
  <c r="F27"/>
  <c r="G27"/>
  <c r="C30"/>
  <c r="C28"/>
  <c r="C15" l="1"/>
  <c r="C14" s="1"/>
  <c r="D13"/>
  <c r="G13"/>
  <c r="C27"/>
  <c r="C53"/>
  <c r="C56"/>
  <c r="F13"/>
  <c r="C37"/>
  <c r="E13"/>
  <c r="C35"/>
  <c r="C44"/>
  <c r="C43"/>
  <c r="C13" l="1"/>
</calcChain>
</file>

<file path=xl/sharedStrings.xml><?xml version="1.0" encoding="utf-8"?>
<sst xmlns="http://schemas.openxmlformats.org/spreadsheetml/2006/main" count="108" uniqueCount="107">
  <si>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</si>
  <si>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</si>
  <si>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</si>
  <si>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</si>
  <si>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</si>
  <si>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ДОЛГОСРОЧНАЯ ЦЕЛЕВАЯ ПРОГРАММА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</si>
  <si>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</si>
  <si>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</si>
  <si>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</si>
  <si>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</si>
  <si>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</si>
  <si>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</si>
  <si>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</si>
  <si>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</si>
  <si>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</si>
  <si>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</si>
  <si>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</si>
  <si>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theme="1"/>
        <rFont val="Times New Roman"/>
        <family val="1"/>
        <charset val="204"/>
      </rPr>
      <t>0503 6000101 226</t>
    </r>
  </si>
  <si>
    <t>1.1.</t>
  </si>
  <si>
    <t xml:space="preserve">Установка, содержание и ремонт ограждений газонов  </t>
  </si>
  <si>
    <r>
      <t xml:space="preserve">Покраска газонных ограждений м.п. 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0503 6000103 225</t>
    </r>
  </si>
  <si>
    <r>
      <t xml:space="preserve">Установка  газонных ограждений, всего м.п.                                             </t>
    </r>
    <r>
      <rPr>
        <i/>
        <sz val="10"/>
        <color theme="1"/>
        <rFont val="Times New Roman"/>
        <family val="1"/>
        <charset val="204"/>
      </rPr>
      <t>0503 6000103 310</t>
    </r>
  </si>
  <si>
    <r>
      <t xml:space="preserve">Тех. контроль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0503 6000103 226</t>
    </r>
  </si>
  <si>
    <t>2.</t>
  </si>
  <si>
    <t>2.1.</t>
  </si>
  <si>
    <t>2.2.</t>
  </si>
  <si>
    <t>2.3.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</si>
  <si>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</si>
  <si>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</si>
  <si>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</si>
  <si>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</si>
  <si>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</si>
  <si>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</si>
  <si>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</si>
  <si>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</si>
  <si>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</si>
  <si>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 xml:space="preserve">Муниципальная целевая программа по профилактике дорожного травматизма </t>
  </si>
  <si>
    <t>5.</t>
  </si>
  <si>
    <t>5.1.</t>
  </si>
  <si>
    <t>6.</t>
  </si>
  <si>
    <t>6.1.</t>
  </si>
  <si>
    <t>7.</t>
  </si>
  <si>
    <t>7.1.</t>
  </si>
  <si>
    <t>8.</t>
  </si>
  <si>
    <t>8.1.</t>
  </si>
  <si>
    <t>9.</t>
  </si>
  <si>
    <t>9.1.</t>
  </si>
  <si>
    <t>10.</t>
  </si>
  <si>
    <t>10.1.</t>
  </si>
  <si>
    <t>10.2.</t>
  </si>
  <si>
    <r>
      <t xml:space="preserve">Установка искусственных неровностей                                                      </t>
    </r>
    <r>
      <rPr>
        <i/>
        <sz val="10"/>
        <rFont val="Times New Roman"/>
        <family val="1"/>
        <charset val="204"/>
      </rPr>
      <t>0503 7950100 310</t>
    </r>
  </si>
  <si>
    <r>
      <t xml:space="preserve">Демонтаж  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0503 7950100 226</t>
    </r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</si>
  <si>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</si>
  <si>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1.1.2.</t>
  </si>
  <si>
    <t>1.1.3.</t>
  </si>
  <si>
    <t>1.1.5.</t>
  </si>
  <si>
    <t>1.1.7.</t>
  </si>
  <si>
    <t>1.1.8.</t>
  </si>
  <si>
    <t>1.1.9.</t>
  </si>
  <si>
    <t>1.1.10.</t>
  </si>
  <si>
    <t>1.1.12.</t>
  </si>
  <si>
    <t>1.1.13.</t>
  </si>
  <si>
    <t>1.1.14.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</si>
  <si>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</si>
  <si>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</si>
  <si>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</si>
  <si>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</si>
  <si>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</si>
  <si>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</si>
  <si>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</si>
  <si>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theme="1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</si>
  <si>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theme="1"/>
        <rFont val="Times New Roman"/>
        <family val="1"/>
        <charset val="204"/>
      </rPr>
      <t>0503 6000402 225</t>
    </r>
  </si>
  <si>
    <t>6.2.</t>
  </si>
  <si>
    <t>6.3.</t>
  </si>
  <si>
    <t>8.2.</t>
  </si>
  <si>
    <t>8.3.</t>
  </si>
  <si>
    <t>9.2.</t>
  </si>
  <si>
    <t>8.1.1.</t>
  </si>
  <si>
    <t>8.1.2.</t>
  </si>
  <si>
    <t>8.1.3.</t>
  </si>
  <si>
    <t>8.1.4.</t>
  </si>
  <si>
    <t>8.1.6.</t>
  </si>
  <si>
    <t>8.1.7.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</si>
  <si>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</si>
  <si>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</si>
  <si>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</si>
  <si>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</si>
  <si>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1.1.17.</t>
  </si>
  <si>
    <r>
      <t xml:space="preserve">Обустройство и содержание детских  площадок                                    </t>
    </r>
    <r>
      <rPr>
        <i/>
        <sz val="10"/>
        <color theme="1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</si>
  <si>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theme="1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</si>
  <si>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0503 6000401 310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</si>
  <si>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</si>
  <si>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</si>
  <si>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</si>
  <si>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3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</si>
  <si>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</si>
  <si>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</si>
  <si>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</si>
  <si>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</si>
  <si>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</si>
  <si>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28, к. 2</t>
  </si>
  <si>
    <t>ул. Я. Гашека, д. 30/5</t>
  </si>
  <si>
    <t>ул. М. Бухарестская, д. 10</t>
  </si>
  <si>
    <t>Дунайский пр., д. 53/2</t>
  </si>
  <si>
    <t>Моравский пер., д. 7/7</t>
  </si>
  <si>
    <t>ул. О.Дундича, д. 35, к. 1</t>
  </si>
  <si>
    <t>от 21.10.2013 № 88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</si>
</sst>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" fontId="2" fillId="0" borderId="3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justify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16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abSelected="1" topLeftCell="A163" workbookViewId="0">
      <selection activeCell="A9" sqref="A9:G9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9" ht="57" customHeight="1">
      <c r="A1" s="40"/>
      <c r="B1" s="40"/>
      <c r="C1" s="40"/>
      <c r="D1" s="40"/>
      <c r="E1" s="40"/>
      <c r="F1" s="40"/>
      <c r="G1" s="40"/>
    </row>
    <row r="2" spans="1:9">
      <c r="A2" s="41" t="s">
        <v>0</v>
      </c>
      <c r="B2" s="41"/>
      <c r="C2" s="41"/>
      <c r="D2" s="41"/>
      <c r="E2" s="41"/>
      <c r="F2" s="41"/>
      <c r="G2" s="41"/>
    </row>
    <row r="3" spans="1:9">
      <c r="A3" s="42" t="s">
        <v>1</v>
      </c>
      <c r="B3" s="42"/>
      <c r="C3" s="42"/>
      <c r="D3" s="42"/>
      <c r="E3" s="42"/>
      <c r="F3" s="42"/>
      <c r="G3" s="42"/>
    </row>
    <row r="4" spans="1:9" ht="15.75" thickBot="1">
      <c r="A4" s="43" t="s">
        <v>2</v>
      </c>
      <c r="B4" s="43"/>
      <c r="C4" s="43"/>
      <c r="D4" s="43"/>
      <c r="E4" s="43"/>
      <c r="F4" s="43"/>
      <c r="G4" s="43"/>
    </row>
    <row r="5" spans="1:9" ht="12.75" customHeight="1">
      <c r="A5" s="44" t="s">
        <v>3</v>
      </c>
      <c r="B5" s="44"/>
      <c r="C5" s="44"/>
      <c r="D5" s="44"/>
      <c r="E5" s="44"/>
      <c r="F5" s="44"/>
      <c r="G5" s="44"/>
    </row>
    <row r="6" spans="1:9" ht="12" customHeight="1">
      <c r="A6" s="39" t="s">
        <v>4</v>
      </c>
      <c r="B6" s="39"/>
      <c r="C6" s="39"/>
      <c r="D6" s="39"/>
      <c r="E6" s="39"/>
      <c r="F6" s="39"/>
      <c r="G6" s="39"/>
    </row>
    <row r="7" spans="1:9" ht="12" customHeight="1">
      <c r="A7" s="45" t="s">
        <v>106</v>
      </c>
      <c r="B7" s="45"/>
      <c r="C7" s="45"/>
      <c r="D7" s="45"/>
      <c r="E7" s="45"/>
      <c r="F7" s="45"/>
      <c r="G7" s="45"/>
    </row>
    <row r="8" spans="1:9">
      <c r="A8" s="41" t="s">
        <v>5</v>
      </c>
      <c r="B8" s="41"/>
      <c r="C8" s="41"/>
      <c r="D8" s="41"/>
      <c r="E8" s="41"/>
      <c r="F8" s="41"/>
      <c r="G8" s="41"/>
    </row>
    <row r="9" spans="1:9">
      <c r="A9" s="41" t="s">
        <v>6</v>
      </c>
      <c r="B9" s="41"/>
      <c r="C9" s="41"/>
      <c r="D9" s="41"/>
      <c r="E9" s="41"/>
      <c r="F9" s="41"/>
      <c r="G9" s="41"/>
    </row>
    <row r="10" spans="1:9">
      <c r="A10" s="41" t="s">
        <v>91</v>
      </c>
      <c r="B10" s="41"/>
      <c r="C10" s="41"/>
      <c r="D10" s="41"/>
      <c r="E10" s="41"/>
      <c r="F10" s="41"/>
      <c r="G10" s="41"/>
    </row>
    <row r="11" spans="1:9" ht="12" customHeight="1">
      <c r="A11" s="46" t="s">
        <v>7</v>
      </c>
      <c r="B11" s="46" t="s">
        <v>8</v>
      </c>
      <c r="C11" s="47" t="s">
        <v>9</v>
      </c>
      <c r="D11" s="47"/>
      <c r="E11" s="47"/>
      <c r="F11" s="47"/>
      <c r="G11" s="47"/>
    </row>
    <row r="12" spans="1:9" ht="12" customHeight="1">
      <c r="A12" s="46"/>
      <c r="B12" s="46"/>
      <c r="C12" s="4" t="s">
        <v>10</v>
      </c>
      <c r="D12" s="4" t="s">
        <v>11</v>
      </c>
      <c r="E12" s="4" t="s">
        <v>12</v>
      </c>
      <c r="F12" s="4" t="s">
        <v>13</v>
      </c>
      <c r="G12" s="4" t="s">
        <v>14</v>
      </c>
    </row>
    <row r="13" spans="1:9">
      <c r="A13" s="5"/>
      <c r="B13" s="6" t="s">
        <v>15</v>
      </c>
      <c r="C13" s="38">
        <f>D13+E13+F13+G13</f>
        <v>38078247</v>
      </c>
      <c r="D13" s="38">
        <f>D14+D27+D31+D33+D35+D37+D41+D43+D53+D56</f>
        <v>500000</v>
      </c>
      <c r="E13" s="38">
        <f>E14+E27+E31+E33+E35+E37+E41+E43+E53+E56</f>
        <v>36138247</v>
      </c>
      <c r="F13" s="38">
        <f>F14+F27+F31+F33+F35+F37+F41+F43+F53+F56</f>
        <v>640000</v>
      </c>
      <c r="G13" s="38">
        <f>G14+G27+G31+G33+G35+G37+G41+G43+G53+G56</f>
        <v>800000</v>
      </c>
      <c r="I13" s="35"/>
    </row>
    <row r="14" spans="1:9" ht="26.25">
      <c r="A14" s="20" t="s">
        <v>16</v>
      </c>
      <c r="B14" s="21" t="s">
        <v>83</v>
      </c>
      <c r="C14" s="27">
        <f>C15</f>
        <v>19838414</v>
      </c>
      <c r="D14" s="27">
        <f>D15</f>
        <v>0</v>
      </c>
      <c r="E14" s="27">
        <f>E15</f>
        <v>19838414</v>
      </c>
      <c r="F14" s="27">
        <f>F15</f>
        <v>0</v>
      </c>
      <c r="G14" s="27">
        <f>G15</f>
        <v>0</v>
      </c>
    </row>
    <row r="15" spans="1:9" ht="14.25" customHeight="1">
      <c r="A15" s="4" t="s">
        <v>18</v>
      </c>
      <c r="B15" s="7" t="s">
        <v>17</v>
      </c>
      <c r="C15" s="17">
        <f>SUM(C16:C26)</f>
        <v>19838414</v>
      </c>
      <c r="D15" s="17">
        <f>SUM(D16:D26)</f>
        <v>0</v>
      </c>
      <c r="E15" s="17">
        <f>SUM(E16:E26)</f>
        <v>19838414</v>
      </c>
      <c r="F15" s="17">
        <f>SUM(F16:F26)</f>
        <v>0</v>
      </c>
      <c r="G15" s="17">
        <f>SUM(G16:G26)</f>
        <v>0</v>
      </c>
    </row>
    <row r="16" spans="1:9">
      <c r="A16" s="3" t="s">
        <v>53</v>
      </c>
      <c r="B16" s="5" t="s">
        <v>92</v>
      </c>
      <c r="C16" s="16">
        <f t="shared" ref="C16:C26" si="0">D16+E16+F16+G16</f>
        <v>4286612</v>
      </c>
      <c r="D16" s="16">
        <v>0</v>
      </c>
      <c r="E16" s="16">
        <v>4286612</v>
      </c>
      <c r="F16" s="16">
        <v>0</v>
      </c>
      <c r="G16" s="16">
        <v>0</v>
      </c>
    </row>
    <row r="17" spans="1:9">
      <c r="A17" s="3" t="s">
        <v>54</v>
      </c>
      <c r="B17" s="5" t="s">
        <v>93</v>
      </c>
      <c r="C17" s="16">
        <f t="shared" si="0"/>
        <v>2252707</v>
      </c>
      <c r="D17" s="16">
        <v>0</v>
      </c>
      <c r="E17" s="16">
        <v>2252707</v>
      </c>
      <c r="F17" s="16">
        <v>0</v>
      </c>
      <c r="G17" s="16">
        <v>0</v>
      </c>
    </row>
    <row r="18" spans="1:9">
      <c r="A18" s="3" t="s">
        <v>55</v>
      </c>
      <c r="B18" s="5" t="s">
        <v>94</v>
      </c>
      <c r="C18" s="16">
        <f t="shared" si="0"/>
        <v>192627</v>
      </c>
      <c r="D18" s="16">
        <v>0</v>
      </c>
      <c r="E18" s="16">
        <v>192627</v>
      </c>
      <c r="F18" s="16">
        <v>0</v>
      </c>
      <c r="G18" s="16">
        <v>0</v>
      </c>
    </row>
    <row r="19" spans="1:9">
      <c r="A19" s="3" t="s">
        <v>56</v>
      </c>
      <c r="B19" s="5" t="s">
        <v>96</v>
      </c>
      <c r="C19" s="16">
        <f t="shared" si="0"/>
        <v>842176</v>
      </c>
      <c r="D19" s="16">
        <v>0</v>
      </c>
      <c r="E19" s="16">
        <v>842176</v>
      </c>
      <c r="F19" s="16">
        <v>0</v>
      </c>
      <c r="G19" s="16">
        <v>0</v>
      </c>
      <c r="I19" s="35"/>
    </row>
    <row r="20" spans="1:9">
      <c r="A20" s="3" t="s">
        <v>57</v>
      </c>
      <c r="B20" s="5" t="s">
        <v>97</v>
      </c>
      <c r="C20" s="16">
        <f t="shared" si="0"/>
        <v>1459212</v>
      </c>
      <c r="D20" s="16">
        <v>0</v>
      </c>
      <c r="E20" s="16">
        <v>1459212</v>
      </c>
      <c r="F20" s="16">
        <v>0</v>
      </c>
      <c r="G20" s="16">
        <v>0</v>
      </c>
    </row>
    <row r="21" spans="1:9">
      <c r="A21" s="3" t="s">
        <v>58</v>
      </c>
      <c r="B21" s="5" t="s">
        <v>98</v>
      </c>
      <c r="C21" s="16">
        <f t="shared" si="0"/>
        <v>1461573</v>
      </c>
      <c r="D21" s="16">
        <v>0</v>
      </c>
      <c r="E21" s="16">
        <v>1461573</v>
      </c>
      <c r="F21" s="16">
        <v>0</v>
      </c>
      <c r="G21" s="16">
        <v>0</v>
      </c>
    </row>
    <row r="22" spans="1:9">
      <c r="A22" s="3" t="s">
        <v>59</v>
      </c>
      <c r="B22" s="5" t="s">
        <v>99</v>
      </c>
      <c r="C22" s="16">
        <f t="shared" si="0"/>
        <v>874865</v>
      </c>
      <c r="D22" s="16">
        <v>0</v>
      </c>
      <c r="E22" s="16">
        <v>874865</v>
      </c>
      <c r="F22" s="16">
        <v>0</v>
      </c>
      <c r="G22" s="16">
        <v>0</v>
      </c>
    </row>
    <row r="23" spans="1:9">
      <c r="A23" s="3" t="s">
        <v>60</v>
      </c>
      <c r="B23" s="5" t="s">
        <v>100</v>
      </c>
      <c r="C23" s="16">
        <f t="shared" si="0"/>
        <v>1022689</v>
      </c>
      <c r="D23" s="16">
        <v>0</v>
      </c>
      <c r="E23" s="16">
        <v>1022689</v>
      </c>
      <c r="F23" s="16">
        <v>0</v>
      </c>
      <c r="G23" s="16">
        <v>0</v>
      </c>
    </row>
    <row r="24" spans="1:9">
      <c r="A24" s="3" t="s">
        <v>61</v>
      </c>
      <c r="B24" s="5" t="s">
        <v>101</v>
      </c>
      <c r="C24" s="16">
        <f t="shared" si="0"/>
        <v>4170025</v>
      </c>
      <c r="D24" s="16">
        <v>0</v>
      </c>
      <c r="E24" s="16">
        <v>4170025</v>
      </c>
      <c r="F24" s="16">
        <v>0</v>
      </c>
      <c r="G24" s="16">
        <v>0</v>
      </c>
    </row>
    <row r="25" spans="1:9">
      <c r="A25" s="3" t="s">
        <v>62</v>
      </c>
      <c r="B25" s="5" t="s">
        <v>102</v>
      </c>
      <c r="C25" s="16">
        <f t="shared" si="0"/>
        <v>2935928</v>
      </c>
      <c r="D25" s="16">
        <v>0</v>
      </c>
      <c r="E25" s="16">
        <v>2935928</v>
      </c>
      <c r="F25" s="16">
        <v>0</v>
      </c>
      <c r="G25" s="16">
        <v>0</v>
      </c>
    </row>
    <row r="26" spans="1:9">
      <c r="A26" s="3" t="s">
        <v>87</v>
      </c>
      <c r="B26" s="5" t="s">
        <v>34</v>
      </c>
      <c r="C26" s="16">
        <f t="shared" si="0"/>
        <v>340000</v>
      </c>
      <c r="D26" s="16">
        <v>0</v>
      </c>
      <c r="E26" s="16">
        <v>340000</v>
      </c>
      <c r="F26" s="16">
        <v>0</v>
      </c>
      <c r="G26" s="16">
        <v>0</v>
      </c>
    </row>
    <row r="27" spans="1:9" ht="13.5" customHeight="1">
      <c r="A27" s="22" t="s">
        <v>23</v>
      </c>
      <c r="B27" s="23" t="s">
        <v>19</v>
      </c>
      <c r="C27" s="24">
        <f>C28+C29+C30</f>
        <v>2028000</v>
      </c>
      <c r="D27" s="24">
        <f t="shared" ref="D27:G27" si="1">D28+D29+D30</f>
        <v>0</v>
      </c>
      <c r="E27" s="24">
        <f t="shared" si="1"/>
        <v>2028000</v>
      </c>
      <c r="F27" s="24">
        <f t="shared" si="1"/>
        <v>0</v>
      </c>
      <c r="G27" s="24">
        <f t="shared" si="1"/>
        <v>0</v>
      </c>
    </row>
    <row r="28" spans="1:9">
      <c r="A28" s="8" t="s">
        <v>24</v>
      </c>
      <c r="B28" s="5" t="s">
        <v>20</v>
      </c>
      <c r="C28" s="16">
        <f>SUM(D28:G28)</f>
        <v>1500000</v>
      </c>
      <c r="D28" s="16">
        <v>0</v>
      </c>
      <c r="E28" s="16">
        <v>1500000</v>
      </c>
      <c r="F28" s="16">
        <v>0</v>
      </c>
      <c r="G28" s="16">
        <v>0</v>
      </c>
    </row>
    <row r="29" spans="1:9">
      <c r="A29" s="8" t="s">
        <v>25</v>
      </c>
      <c r="B29" s="5" t="s">
        <v>21</v>
      </c>
      <c r="C29" s="16">
        <f t="shared" ref="C29:C30" si="2">SUM(D29:G29)</f>
        <v>500000</v>
      </c>
      <c r="D29" s="16">
        <v>0</v>
      </c>
      <c r="E29" s="16">
        <v>500000</v>
      </c>
      <c r="F29" s="16">
        <v>0</v>
      </c>
      <c r="G29" s="16">
        <v>0</v>
      </c>
    </row>
    <row r="30" spans="1:9" ht="14.25" customHeight="1">
      <c r="A30" s="10" t="s">
        <v>26</v>
      </c>
      <c r="B30" s="11" t="s">
        <v>22</v>
      </c>
      <c r="C30" s="16">
        <f t="shared" si="2"/>
        <v>28000</v>
      </c>
      <c r="D30" s="18">
        <v>0</v>
      </c>
      <c r="E30" s="18">
        <v>28000</v>
      </c>
      <c r="F30" s="18">
        <v>0</v>
      </c>
      <c r="G30" s="18">
        <v>0</v>
      </c>
    </row>
    <row r="31" spans="1:9" ht="26.25" customHeight="1">
      <c r="A31" s="25" t="s">
        <v>29</v>
      </c>
      <c r="B31" s="26" t="s">
        <v>28</v>
      </c>
      <c r="C31" s="27">
        <f>C32</f>
        <v>400000</v>
      </c>
      <c r="D31" s="27">
        <f t="shared" ref="D31:G31" si="3">D32</f>
        <v>100000</v>
      </c>
      <c r="E31" s="27">
        <f t="shared" si="3"/>
        <v>100000</v>
      </c>
      <c r="F31" s="27">
        <f t="shared" si="3"/>
        <v>100000</v>
      </c>
      <c r="G31" s="27">
        <f t="shared" si="3"/>
        <v>100000</v>
      </c>
    </row>
    <row r="32" spans="1:9">
      <c r="A32" s="8" t="s">
        <v>30</v>
      </c>
      <c r="B32" s="12" t="s">
        <v>27</v>
      </c>
      <c r="C32" s="16">
        <f>SUM(D32:G32)</f>
        <v>400000</v>
      </c>
      <c r="D32" s="16">
        <v>100000</v>
      </c>
      <c r="E32" s="16">
        <v>100000</v>
      </c>
      <c r="F32" s="16">
        <v>100000</v>
      </c>
      <c r="G32" s="16">
        <v>100000</v>
      </c>
    </row>
    <row r="33" spans="1:7" ht="13.5" customHeight="1">
      <c r="A33" s="28" t="s">
        <v>31</v>
      </c>
      <c r="B33" s="29" t="s">
        <v>84</v>
      </c>
      <c r="C33" s="30">
        <f>C34</f>
        <v>200000</v>
      </c>
      <c r="D33" s="30">
        <f t="shared" ref="D33:G33" si="4">D34</f>
        <v>0</v>
      </c>
      <c r="E33" s="30">
        <f t="shared" si="4"/>
        <v>100000</v>
      </c>
      <c r="F33" s="30">
        <f t="shared" si="4"/>
        <v>0</v>
      </c>
      <c r="G33" s="30">
        <f t="shared" si="4"/>
        <v>100000</v>
      </c>
    </row>
    <row r="34" spans="1:7" ht="13.5" customHeight="1">
      <c r="A34" s="3" t="s">
        <v>32</v>
      </c>
      <c r="B34" s="15" t="s">
        <v>63</v>
      </c>
      <c r="C34" s="19">
        <f>SUM(D34:G34)</f>
        <v>200000</v>
      </c>
      <c r="D34" s="16">
        <v>0</v>
      </c>
      <c r="E34" s="16">
        <v>100000</v>
      </c>
      <c r="F34" s="16">
        <v>0</v>
      </c>
      <c r="G34" s="16">
        <v>100000</v>
      </c>
    </row>
    <row r="35" spans="1:7" ht="13.5" customHeight="1">
      <c r="A35" s="28" t="s">
        <v>37</v>
      </c>
      <c r="B35" s="31" t="s">
        <v>35</v>
      </c>
      <c r="C35" s="30">
        <f>D35+E35+F35+G35</f>
        <v>300000</v>
      </c>
      <c r="D35" s="24">
        <f>D36</f>
        <v>0</v>
      </c>
      <c r="E35" s="24">
        <f>E36</f>
        <v>300000</v>
      </c>
      <c r="F35" s="24">
        <f>F36</f>
        <v>0</v>
      </c>
      <c r="G35" s="24">
        <f>G36</f>
        <v>0</v>
      </c>
    </row>
    <row r="36" spans="1:7" ht="13.5" customHeight="1">
      <c r="A36" s="3" t="s">
        <v>38</v>
      </c>
      <c r="B36" s="12" t="s">
        <v>64</v>
      </c>
      <c r="C36" s="19">
        <f>SUM(D36:G36)</f>
        <v>300000</v>
      </c>
      <c r="D36" s="16">
        <v>0</v>
      </c>
      <c r="E36" s="16">
        <v>300000</v>
      </c>
      <c r="F36" s="16">
        <v>0</v>
      </c>
      <c r="G36" s="16">
        <v>0</v>
      </c>
    </row>
    <row r="37" spans="1:7" ht="13.5" customHeight="1">
      <c r="A37" s="28" t="s">
        <v>39</v>
      </c>
      <c r="B37" s="32" t="s">
        <v>85</v>
      </c>
      <c r="C37" s="30">
        <f>C38+C39+C40</f>
        <v>500000</v>
      </c>
      <c r="D37" s="30">
        <f t="shared" ref="D37:G37" si="5">D38+D39+D40</f>
        <v>0</v>
      </c>
      <c r="E37" s="30">
        <f t="shared" si="5"/>
        <v>200000</v>
      </c>
      <c r="F37" s="30">
        <f t="shared" si="5"/>
        <v>100000</v>
      </c>
      <c r="G37" s="30">
        <f t="shared" si="5"/>
        <v>200000</v>
      </c>
    </row>
    <row r="38" spans="1:7" ht="13.5" customHeight="1">
      <c r="A38" s="3" t="s">
        <v>40</v>
      </c>
      <c r="B38" s="12" t="s">
        <v>66</v>
      </c>
      <c r="C38" s="19">
        <f>SUM(D38:G38)</f>
        <v>200000</v>
      </c>
      <c r="D38" s="16">
        <v>0</v>
      </c>
      <c r="E38" s="16">
        <v>100000</v>
      </c>
      <c r="F38" s="16">
        <v>100000</v>
      </c>
      <c r="G38" s="16">
        <v>0</v>
      </c>
    </row>
    <row r="39" spans="1:7" ht="13.5" customHeight="1">
      <c r="A39" s="3" t="s">
        <v>72</v>
      </c>
      <c r="B39" s="12" t="s">
        <v>52</v>
      </c>
      <c r="C39" s="19">
        <f t="shared" ref="C39:C40" si="6">SUM(D39:G39)</f>
        <v>100000</v>
      </c>
      <c r="D39" s="16">
        <v>0</v>
      </c>
      <c r="E39" s="16">
        <v>100000</v>
      </c>
      <c r="F39" s="16">
        <v>0</v>
      </c>
      <c r="G39" s="16">
        <v>0</v>
      </c>
    </row>
    <row r="40" spans="1:7" ht="14.25" customHeight="1">
      <c r="A40" s="3" t="s">
        <v>73</v>
      </c>
      <c r="B40" s="12" t="s">
        <v>65</v>
      </c>
      <c r="C40" s="19">
        <f t="shared" si="6"/>
        <v>200000</v>
      </c>
      <c r="D40" s="16">
        <v>0</v>
      </c>
      <c r="E40" s="16">
        <v>0</v>
      </c>
      <c r="F40" s="16">
        <v>0</v>
      </c>
      <c r="G40" s="16">
        <v>200000</v>
      </c>
    </row>
    <row r="41" spans="1:7" ht="25.5" customHeight="1">
      <c r="A41" s="20" t="s">
        <v>41</v>
      </c>
      <c r="B41" s="26" t="s">
        <v>67</v>
      </c>
      <c r="C41" s="33">
        <f>C42</f>
        <v>400000</v>
      </c>
      <c r="D41" s="33">
        <f t="shared" ref="D41:G41" si="7">D42</f>
        <v>100000</v>
      </c>
      <c r="E41" s="33">
        <f t="shared" si="7"/>
        <v>100000</v>
      </c>
      <c r="F41" s="33">
        <f t="shared" si="7"/>
        <v>100000</v>
      </c>
      <c r="G41" s="33">
        <f t="shared" si="7"/>
        <v>100000</v>
      </c>
    </row>
    <row r="42" spans="1:7">
      <c r="A42" s="3" t="s">
        <v>42</v>
      </c>
      <c r="B42" s="14" t="s">
        <v>68</v>
      </c>
      <c r="C42" s="19">
        <f>SUM(D42:G42)</f>
        <v>400000</v>
      </c>
      <c r="D42" s="16">
        <v>100000</v>
      </c>
      <c r="E42" s="16">
        <v>100000</v>
      </c>
      <c r="F42" s="16">
        <v>100000</v>
      </c>
      <c r="G42" s="16">
        <v>100000</v>
      </c>
    </row>
    <row r="43" spans="1:7" ht="26.25" customHeight="1">
      <c r="A43" s="25" t="s">
        <v>43</v>
      </c>
      <c r="B43" s="21" t="s">
        <v>69</v>
      </c>
      <c r="C43" s="27">
        <f>D43+E43+F43+G43</f>
        <v>13761833</v>
      </c>
      <c r="D43" s="27">
        <f>D44+D51+D52</f>
        <v>100000</v>
      </c>
      <c r="E43" s="27">
        <f>E44+E51+E52</f>
        <v>13321833</v>
      </c>
      <c r="F43" s="27">
        <f>F44+F51+F52</f>
        <v>240000</v>
      </c>
      <c r="G43" s="27">
        <f>G44+G51+G52</f>
        <v>100000</v>
      </c>
    </row>
    <row r="44" spans="1:7" ht="15" customHeight="1">
      <c r="A44" s="36" t="s">
        <v>44</v>
      </c>
      <c r="B44" s="37" t="s">
        <v>88</v>
      </c>
      <c r="C44" s="17">
        <f>D44+E44+F44+G44</f>
        <v>12861833</v>
      </c>
      <c r="D44" s="17">
        <f>SUM(D45:D50)</f>
        <v>0</v>
      </c>
      <c r="E44" s="17">
        <f t="shared" ref="E44:G44" si="8">SUM(E45:E50)</f>
        <v>12721833</v>
      </c>
      <c r="F44" s="17">
        <f t="shared" si="8"/>
        <v>140000</v>
      </c>
      <c r="G44" s="17">
        <f t="shared" si="8"/>
        <v>0</v>
      </c>
    </row>
    <row r="45" spans="1:7" ht="15" customHeight="1">
      <c r="A45" s="8" t="s">
        <v>77</v>
      </c>
      <c r="B45" s="9" t="s">
        <v>103</v>
      </c>
      <c r="C45" s="16">
        <f t="shared" ref="C45:C48" si="9">SUM(D45:G45)</f>
        <v>2480666</v>
      </c>
      <c r="D45" s="16">
        <v>0</v>
      </c>
      <c r="E45" s="16">
        <v>2480666</v>
      </c>
      <c r="F45" s="16">
        <v>0</v>
      </c>
      <c r="G45" s="16">
        <v>0</v>
      </c>
    </row>
    <row r="46" spans="1:7" ht="15" customHeight="1">
      <c r="A46" s="8" t="s">
        <v>78</v>
      </c>
      <c r="B46" s="9" t="s">
        <v>95</v>
      </c>
      <c r="C46" s="16">
        <f t="shared" si="9"/>
        <v>1208588</v>
      </c>
      <c r="D46" s="16">
        <v>0</v>
      </c>
      <c r="E46" s="16">
        <v>1208588</v>
      </c>
      <c r="F46" s="16">
        <v>0</v>
      </c>
      <c r="G46" s="16">
        <v>0</v>
      </c>
    </row>
    <row r="47" spans="1:7" ht="15" customHeight="1">
      <c r="A47" s="8" t="s">
        <v>79</v>
      </c>
      <c r="B47" s="9" t="s">
        <v>104</v>
      </c>
      <c r="C47" s="16">
        <f t="shared" si="9"/>
        <v>7237341</v>
      </c>
      <c r="D47" s="16">
        <v>0</v>
      </c>
      <c r="E47" s="16">
        <v>7237341</v>
      </c>
      <c r="F47" s="16">
        <v>0</v>
      </c>
      <c r="G47" s="16">
        <v>0</v>
      </c>
    </row>
    <row r="48" spans="1:7" ht="15" customHeight="1">
      <c r="A48" s="8" t="s">
        <v>80</v>
      </c>
      <c r="B48" s="9" t="s">
        <v>105</v>
      </c>
      <c r="C48" s="16">
        <f t="shared" si="9"/>
        <v>1395238</v>
      </c>
      <c r="D48" s="16">
        <v>0</v>
      </c>
      <c r="E48" s="16">
        <v>1395238</v>
      </c>
      <c r="F48" s="16">
        <v>0</v>
      </c>
      <c r="G48" s="16">
        <v>0</v>
      </c>
    </row>
    <row r="49" spans="1:7">
      <c r="A49" s="3" t="s">
        <v>81</v>
      </c>
      <c r="B49" s="9" t="s">
        <v>33</v>
      </c>
      <c r="C49" s="16">
        <f>SUM(D49:G49)</f>
        <v>280000</v>
      </c>
      <c r="D49" s="16">
        <v>0</v>
      </c>
      <c r="E49" s="16">
        <v>140000</v>
      </c>
      <c r="F49" s="16">
        <v>140000</v>
      </c>
      <c r="G49" s="16">
        <v>0</v>
      </c>
    </row>
    <row r="50" spans="1:7">
      <c r="A50" s="3" t="s">
        <v>82</v>
      </c>
      <c r="B50" s="9" t="s">
        <v>34</v>
      </c>
      <c r="C50" s="16">
        <f t="shared" ref="C50:C52" si="10">SUM(D50:G50)</f>
        <v>260000</v>
      </c>
      <c r="D50" s="16">
        <v>0</v>
      </c>
      <c r="E50" s="16">
        <v>260000</v>
      </c>
      <c r="F50" s="16">
        <v>0</v>
      </c>
      <c r="G50" s="16">
        <v>0</v>
      </c>
    </row>
    <row r="51" spans="1:7" ht="14.25" customHeight="1">
      <c r="A51" s="34" t="s">
        <v>74</v>
      </c>
      <c r="B51" s="37" t="s">
        <v>89</v>
      </c>
      <c r="C51" s="17">
        <f t="shared" si="10"/>
        <v>400000</v>
      </c>
      <c r="D51" s="17">
        <v>100000</v>
      </c>
      <c r="E51" s="17">
        <v>100000</v>
      </c>
      <c r="F51" s="17">
        <v>100000</v>
      </c>
      <c r="G51" s="17">
        <v>100000</v>
      </c>
    </row>
    <row r="52" spans="1:7" ht="14.25" customHeight="1">
      <c r="A52" s="34" t="s">
        <v>75</v>
      </c>
      <c r="B52" s="37" t="s">
        <v>90</v>
      </c>
      <c r="C52" s="17">
        <f t="shared" si="10"/>
        <v>500000</v>
      </c>
      <c r="D52" s="17">
        <v>0</v>
      </c>
      <c r="E52" s="17">
        <v>500000</v>
      </c>
      <c r="F52" s="17">
        <v>0</v>
      </c>
      <c r="G52" s="17">
        <v>0</v>
      </c>
    </row>
    <row r="53" spans="1:7" ht="14.25" customHeight="1">
      <c r="A53" s="28" t="s">
        <v>45</v>
      </c>
      <c r="B53" s="23" t="s">
        <v>86</v>
      </c>
      <c r="C53" s="24">
        <f>C54+C55</f>
        <v>400000</v>
      </c>
      <c r="D53" s="24">
        <f t="shared" ref="D53:G53" si="11">D54+D55</f>
        <v>200000</v>
      </c>
      <c r="E53" s="24">
        <f t="shared" si="11"/>
        <v>0</v>
      </c>
      <c r="F53" s="24">
        <f t="shared" si="11"/>
        <v>0</v>
      </c>
      <c r="G53" s="24">
        <f t="shared" si="11"/>
        <v>200000</v>
      </c>
    </row>
    <row r="54" spans="1:7" ht="14.25" customHeight="1">
      <c r="A54" s="13" t="s">
        <v>46</v>
      </c>
      <c r="B54" s="9" t="s">
        <v>70</v>
      </c>
      <c r="C54" s="16">
        <f>SUM(D54:G54)</f>
        <v>60000</v>
      </c>
      <c r="D54" s="16">
        <v>30000</v>
      </c>
      <c r="E54" s="16">
        <v>0</v>
      </c>
      <c r="F54" s="16">
        <v>0</v>
      </c>
      <c r="G54" s="16">
        <v>30000</v>
      </c>
    </row>
    <row r="55" spans="1:7" ht="14.25" customHeight="1">
      <c r="A55" s="3" t="s">
        <v>76</v>
      </c>
      <c r="B55" s="9" t="s">
        <v>71</v>
      </c>
      <c r="C55" s="16">
        <f>SUM(D55:G55)</f>
        <v>340000</v>
      </c>
      <c r="D55" s="16">
        <v>170000</v>
      </c>
      <c r="E55" s="16">
        <v>0</v>
      </c>
      <c r="F55" s="16">
        <v>0</v>
      </c>
      <c r="G55" s="16">
        <v>170000</v>
      </c>
    </row>
    <row r="56" spans="1:7" ht="14.25" customHeight="1">
      <c r="A56" s="28" t="s">
        <v>47</v>
      </c>
      <c r="B56" s="29" t="s">
        <v>36</v>
      </c>
      <c r="C56" s="30">
        <f>C57+C58</f>
        <v>250000</v>
      </c>
      <c r="D56" s="30">
        <f t="shared" ref="D56:G56" si="12">D57+D58</f>
        <v>0</v>
      </c>
      <c r="E56" s="30">
        <f t="shared" si="12"/>
        <v>150000</v>
      </c>
      <c r="F56" s="30">
        <f t="shared" si="12"/>
        <v>100000</v>
      </c>
      <c r="G56" s="30">
        <f t="shared" si="12"/>
        <v>0</v>
      </c>
    </row>
    <row r="57" spans="1:7" ht="14.25" customHeight="1">
      <c r="A57" s="3" t="s">
        <v>48</v>
      </c>
      <c r="B57" s="12" t="s">
        <v>51</v>
      </c>
      <c r="C57" s="19">
        <f>SUM(D57:G57)</f>
        <v>50000</v>
      </c>
      <c r="D57" s="16">
        <v>0</v>
      </c>
      <c r="E57" s="16">
        <v>50000</v>
      </c>
      <c r="F57" s="16">
        <v>0</v>
      </c>
      <c r="G57" s="16">
        <v>0</v>
      </c>
    </row>
    <row r="58" spans="1:7">
      <c r="A58" s="3" t="s">
        <v>49</v>
      </c>
      <c r="B58" s="14" t="s">
        <v>50</v>
      </c>
      <c r="C58" s="19">
        <f>SUM(D58:G58)</f>
        <v>200000</v>
      </c>
      <c r="D58" s="16">
        <v>0</v>
      </c>
      <c r="E58" s="16">
        <v>100000</v>
      </c>
      <c r="F58" s="16">
        <v>100000</v>
      </c>
      <c r="G58" s="16">
        <v>0</v>
      </c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</sheetData>
  <mergeCells count="13">
    <mergeCell ref="A7:G7"/>
    <mergeCell ref="A8:G8"/>
    <mergeCell ref="A9:G9"/>
    <mergeCell ref="A10:G10"/>
    <mergeCell ref="A11:A12"/>
    <mergeCell ref="B11:B12"/>
    <mergeCell ref="C11:G11"/>
    <mergeCell ref="A6:G6"/>
    <mergeCell ref="A1:G1"/>
    <mergeCell ref="A2:G2"/>
    <mergeCell ref="A3:G3"/>
    <mergeCell ref="A4:G4"/>
    <mergeCell ref="A5:G5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Ира</cp:lastModifiedBy>
  <cp:lastPrinted>2013-10-22T11:39:44Z</cp:lastPrinted>
  <dcterms:created xsi:type="dcterms:W3CDTF">2012-10-23T05:41:41Z</dcterms:created>
  <dcterms:modified xsi:type="dcterms:W3CDTF">2013-11-10T18:56:02Z</dcterms:modified>
</cp:coreProperties>
</file>